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39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<sst xmlns="http://schemas.openxmlformats.org/spreadsheetml/2006/main" count="34" uniqueCount="30">
  <si>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</si>
  <si>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>2023年6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</si>
  <si>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填表日期：2023年6月12日</t>
  </si>
  <si>
    <t>乡（镇 ） 名 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</si>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</sst>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7"/>
  <sheetViews>
    <sheetView tabSelected="1" workbookViewId="0">
      <selection activeCell="C30" sqref="C30"/>
    </sheetView>
  </sheetViews>
  <sheetFormatPr defaultColWidth="9" defaultRowHeight="13.5"/>
  <cols>
    <col min="1" max="1" width="15" style="2" customWidth="1"/>
    <col min="2" max="2" width="7.875" style="2" customWidth="1"/>
    <col min="3" max="3" width="18.75" style="2" customWidth="1"/>
    <col min="4" max="4" width="9.13333333333333" style="2" customWidth="1"/>
    <col min="5" max="5" width="18.75" style="2" customWidth="1"/>
    <col min="6" max="6" width="8.75" style="2" customWidth="1"/>
    <col min="7" max="7" width="19" style="2" customWidth="1"/>
    <col min="8" max="8" width="8.875" style="2" customWidth="1"/>
    <col min="9" max="9" width="11.75" style="2" customWidth="1"/>
    <col min="10" max="10" width="11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1" t="s">
        <v>7</v>
      </c>
      <c r="E5" s="11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0">
      <c r="A7" s="12" t="s">
        <v>15</v>
      </c>
      <c r="B7" s="12">
        <v>865</v>
      </c>
      <c r="C7" s="12">
        <f>B7*50</f>
        <v>43250</v>
      </c>
      <c r="D7" s="12">
        <v>107</v>
      </c>
      <c r="E7" s="12">
        <f>D7*100</f>
        <v>10700</v>
      </c>
      <c r="F7" s="12">
        <v>5</v>
      </c>
      <c r="G7" s="12">
        <f>F7*300</f>
        <v>1500</v>
      </c>
      <c r="H7" s="12">
        <v>977</v>
      </c>
      <c r="I7" s="18">
        <f>C7+E7+G7</f>
        <v>55450</v>
      </c>
      <c r="J7" s="19"/>
    </row>
    <row r="8" ht="15" customHeight="1" spans="1:10">
      <c r="A8" s="12" t="s">
        <v>16</v>
      </c>
      <c r="B8" s="12">
        <v>208</v>
      </c>
      <c r="C8" s="12">
        <f t="shared" ref="C8:C21" si="0">B8*50</f>
        <v>10400</v>
      </c>
      <c r="D8" s="12">
        <v>32</v>
      </c>
      <c r="E8" s="12">
        <f t="shared" ref="E8:E21" si="1">D8*100</f>
        <v>3200</v>
      </c>
      <c r="F8" s="12">
        <v>0</v>
      </c>
      <c r="G8" s="12">
        <f t="shared" ref="G8:G21" si="2">F8*300</f>
        <v>0</v>
      </c>
      <c r="H8" s="12">
        <v>240</v>
      </c>
      <c r="I8" s="18">
        <f t="shared" ref="I8:I22" si="3">C8+E8+G8</f>
        <v>13600</v>
      </c>
      <c r="J8" s="19"/>
    </row>
    <row r="9" ht="15" customHeight="1" spans="1:10">
      <c r="A9" s="12" t="s">
        <v>17</v>
      </c>
      <c r="B9" s="12">
        <v>389</v>
      </c>
      <c r="C9" s="12">
        <f t="shared" si="0"/>
        <v>19450</v>
      </c>
      <c r="D9" s="12">
        <v>51</v>
      </c>
      <c r="E9" s="12">
        <f t="shared" si="1"/>
        <v>5100</v>
      </c>
      <c r="F9" s="12">
        <v>3</v>
      </c>
      <c r="G9" s="12">
        <f t="shared" si="2"/>
        <v>900</v>
      </c>
      <c r="H9" s="12">
        <v>443</v>
      </c>
      <c r="I9" s="18">
        <f t="shared" si="3"/>
        <v>25450</v>
      </c>
      <c r="J9" s="19"/>
    </row>
    <row r="10" ht="15" customHeight="1" spans="1:10">
      <c r="A10" s="12" t="s">
        <v>18</v>
      </c>
      <c r="B10" s="12">
        <v>489</v>
      </c>
      <c r="C10" s="12">
        <f t="shared" si="0"/>
        <v>24450</v>
      </c>
      <c r="D10" s="12">
        <v>74</v>
      </c>
      <c r="E10" s="12">
        <f t="shared" si="1"/>
        <v>7400</v>
      </c>
      <c r="F10" s="12">
        <v>0</v>
      </c>
      <c r="G10" s="12">
        <f t="shared" si="2"/>
        <v>0</v>
      </c>
      <c r="H10" s="12">
        <v>563</v>
      </c>
      <c r="I10" s="18">
        <f t="shared" si="3"/>
        <v>31850</v>
      </c>
      <c r="J10" s="19"/>
    </row>
    <row r="11" ht="15" customHeight="1" spans="1:10">
      <c r="A11" s="12" t="s">
        <v>19</v>
      </c>
      <c r="B11" s="12">
        <v>1114</v>
      </c>
      <c r="C11" s="12">
        <f t="shared" si="0"/>
        <v>55700</v>
      </c>
      <c r="D11" s="12">
        <v>135</v>
      </c>
      <c r="E11" s="12">
        <f t="shared" si="1"/>
        <v>13500</v>
      </c>
      <c r="F11" s="12">
        <v>8</v>
      </c>
      <c r="G11" s="12">
        <f t="shared" si="2"/>
        <v>2400</v>
      </c>
      <c r="H11" s="12">
        <v>1257</v>
      </c>
      <c r="I11" s="18">
        <f t="shared" si="3"/>
        <v>71600</v>
      </c>
      <c r="J11" s="19"/>
    </row>
    <row r="12" s="1" customFormat="1" ht="15" customHeight="1" spans="1:10">
      <c r="A12" s="12" t="s">
        <v>20</v>
      </c>
      <c r="B12" s="12">
        <v>668</v>
      </c>
      <c r="C12" s="12">
        <f t="shared" si="0"/>
        <v>33400</v>
      </c>
      <c r="D12" s="12">
        <v>105</v>
      </c>
      <c r="E12" s="12">
        <f t="shared" si="1"/>
        <v>10500</v>
      </c>
      <c r="F12" s="12">
        <v>8</v>
      </c>
      <c r="G12" s="12">
        <f t="shared" si="2"/>
        <v>2400</v>
      </c>
      <c r="H12" s="12">
        <v>781</v>
      </c>
      <c r="I12" s="18">
        <f t="shared" si="3"/>
        <v>46300</v>
      </c>
      <c r="J12" s="20"/>
    </row>
    <row r="13" ht="15" customHeight="1" spans="1:10">
      <c r="A13" s="12" t="s">
        <v>21</v>
      </c>
      <c r="B13" s="12">
        <v>205</v>
      </c>
      <c r="C13" s="12">
        <f t="shared" si="0"/>
        <v>10250</v>
      </c>
      <c r="D13" s="12">
        <v>22</v>
      </c>
      <c r="E13" s="12">
        <f t="shared" si="1"/>
        <v>2200</v>
      </c>
      <c r="F13" s="12">
        <v>0</v>
      </c>
      <c r="G13" s="12">
        <f t="shared" si="2"/>
        <v>0</v>
      </c>
      <c r="H13" s="12">
        <v>227</v>
      </c>
      <c r="I13" s="18">
        <f t="shared" si="3"/>
        <v>12450</v>
      </c>
      <c r="J13" s="19"/>
    </row>
    <row r="14" ht="15" customHeight="1" spans="1:10">
      <c r="A14" s="12" t="s">
        <v>22</v>
      </c>
      <c r="B14" s="12">
        <v>1029</v>
      </c>
      <c r="C14" s="12">
        <f t="shared" si="0"/>
        <v>51450</v>
      </c>
      <c r="D14" s="12">
        <v>153</v>
      </c>
      <c r="E14" s="12">
        <f t="shared" si="1"/>
        <v>15300</v>
      </c>
      <c r="F14" s="12">
        <v>3</v>
      </c>
      <c r="G14" s="12">
        <f t="shared" si="2"/>
        <v>900</v>
      </c>
      <c r="H14" s="12">
        <v>1185</v>
      </c>
      <c r="I14" s="18">
        <f t="shared" si="3"/>
        <v>67650</v>
      </c>
      <c r="J14" s="19"/>
    </row>
    <row r="15" ht="15" customHeight="1" spans="1:10">
      <c r="A15" s="12" t="s">
        <v>23</v>
      </c>
      <c r="B15" s="12">
        <v>229</v>
      </c>
      <c r="C15" s="12">
        <f t="shared" si="0"/>
        <v>11450</v>
      </c>
      <c r="D15" s="12">
        <v>26</v>
      </c>
      <c r="E15" s="12">
        <f t="shared" si="1"/>
        <v>2600</v>
      </c>
      <c r="F15" s="12">
        <v>1</v>
      </c>
      <c r="G15" s="12">
        <f t="shared" si="2"/>
        <v>300</v>
      </c>
      <c r="H15" s="12">
        <v>256</v>
      </c>
      <c r="I15" s="18">
        <f t="shared" si="3"/>
        <v>14350</v>
      </c>
      <c r="J15" s="19"/>
    </row>
    <row r="16" ht="15" customHeight="1" spans="1:10">
      <c r="A16" s="12" t="s">
        <v>24</v>
      </c>
      <c r="B16" s="12">
        <v>385</v>
      </c>
      <c r="C16" s="12">
        <f t="shared" si="0"/>
        <v>19250</v>
      </c>
      <c r="D16" s="12">
        <v>57</v>
      </c>
      <c r="E16" s="12">
        <f t="shared" si="1"/>
        <v>5700</v>
      </c>
      <c r="F16" s="12">
        <v>5</v>
      </c>
      <c r="G16" s="12">
        <f t="shared" si="2"/>
        <v>1500</v>
      </c>
      <c r="H16" s="12">
        <v>447</v>
      </c>
      <c r="I16" s="18">
        <f t="shared" si="3"/>
        <v>26450</v>
      </c>
      <c r="J16" s="19"/>
    </row>
    <row r="17" ht="15" customHeight="1" spans="1:10">
      <c r="A17" s="12" t="s">
        <v>25</v>
      </c>
      <c r="B17" s="12">
        <v>678</v>
      </c>
      <c r="C17" s="12">
        <f t="shared" si="0"/>
        <v>33900</v>
      </c>
      <c r="D17" s="12">
        <v>93</v>
      </c>
      <c r="E17" s="12">
        <f t="shared" si="1"/>
        <v>9300</v>
      </c>
      <c r="F17" s="12">
        <v>0</v>
      </c>
      <c r="G17" s="12">
        <f t="shared" si="2"/>
        <v>0</v>
      </c>
      <c r="H17" s="12">
        <v>771</v>
      </c>
      <c r="I17" s="18">
        <f t="shared" si="3"/>
        <v>43200</v>
      </c>
      <c r="J17" s="19"/>
    </row>
    <row r="18" ht="15" customHeight="1" spans="1:10">
      <c r="A18" s="12" t="s">
        <v>26</v>
      </c>
      <c r="B18" s="2">
        <v>788</v>
      </c>
      <c r="C18" s="12">
        <f t="shared" si="0"/>
        <v>39400</v>
      </c>
      <c r="D18" s="12">
        <v>89</v>
      </c>
      <c r="E18" s="12">
        <f t="shared" si="1"/>
        <v>8900</v>
      </c>
      <c r="F18" s="12">
        <v>2</v>
      </c>
      <c r="G18" s="12">
        <f t="shared" si="2"/>
        <v>600</v>
      </c>
      <c r="H18" s="2">
        <v>879</v>
      </c>
      <c r="I18" s="18">
        <f t="shared" si="3"/>
        <v>48900</v>
      </c>
      <c r="J18" s="19"/>
    </row>
    <row r="19" s="1" customFormat="1" ht="15" customHeight="1" spans="1:10">
      <c r="A19" s="12" t="s">
        <v>27</v>
      </c>
      <c r="B19" s="12">
        <v>296</v>
      </c>
      <c r="C19" s="12">
        <f t="shared" si="0"/>
        <v>14800</v>
      </c>
      <c r="D19" s="12">
        <v>54</v>
      </c>
      <c r="E19" s="12">
        <f t="shared" si="1"/>
        <v>5400</v>
      </c>
      <c r="F19" s="12">
        <v>3</v>
      </c>
      <c r="G19" s="12">
        <f t="shared" si="2"/>
        <v>900</v>
      </c>
      <c r="H19" s="12">
        <v>353</v>
      </c>
      <c r="I19" s="18">
        <f t="shared" si="3"/>
        <v>21100</v>
      </c>
      <c r="J19" s="20"/>
    </row>
    <row r="20" ht="15" customHeight="1" spans="1:10">
      <c r="A20" s="12" t="s">
        <v>28</v>
      </c>
      <c r="B20" s="12">
        <v>801</v>
      </c>
      <c r="C20" s="12">
        <f t="shared" si="0"/>
        <v>40050</v>
      </c>
      <c r="D20" s="12">
        <v>84</v>
      </c>
      <c r="E20" s="12">
        <f t="shared" si="1"/>
        <v>8400</v>
      </c>
      <c r="F20" s="12">
        <v>2</v>
      </c>
      <c r="G20" s="12">
        <f t="shared" si="2"/>
        <v>600</v>
      </c>
      <c r="H20" s="12">
        <v>887</v>
      </c>
      <c r="I20" s="18">
        <f t="shared" si="3"/>
        <v>49050</v>
      </c>
      <c r="J20" s="19"/>
    </row>
    <row r="21" ht="15" customHeight="1" spans="1:10">
      <c r="A21" s="12" t="s">
        <v>29</v>
      </c>
      <c r="B21" s="12">
        <v>461</v>
      </c>
      <c r="C21" s="12">
        <f t="shared" si="0"/>
        <v>23050</v>
      </c>
      <c r="D21" s="12">
        <v>91</v>
      </c>
      <c r="E21" s="12">
        <f t="shared" si="1"/>
        <v>9100</v>
      </c>
      <c r="F21" s="12">
        <v>2</v>
      </c>
      <c r="G21" s="12">
        <f t="shared" si="2"/>
        <v>600</v>
      </c>
      <c r="H21" s="12">
        <v>554</v>
      </c>
      <c r="I21" s="18">
        <f t="shared" si="3"/>
        <v>32750</v>
      </c>
      <c r="J21" s="19"/>
    </row>
    <row r="22" ht="18.75" customHeight="1" spans="1:10">
      <c r="A22" s="13" t="s">
        <v>9</v>
      </c>
      <c r="B22" s="14">
        <f>SUM(B7:B21)</f>
        <v>8605</v>
      </c>
      <c r="C22" s="15">
        <f>SUM(C7:C21)</f>
        <v>430250</v>
      </c>
      <c r="D22" s="15">
        <f t="shared" ref="B22:I22" si="4">SUM(D7:D21)</f>
        <v>1173</v>
      </c>
      <c r="E22" s="15">
        <f t="shared" si="4"/>
        <v>117300</v>
      </c>
      <c r="F22" s="15">
        <f t="shared" si="4"/>
        <v>42</v>
      </c>
      <c r="G22" s="15">
        <f t="shared" si="4"/>
        <v>12600</v>
      </c>
      <c r="H22" s="15">
        <f t="shared" si="4"/>
        <v>9820</v>
      </c>
      <c r="I22" s="21">
        <f t="shared" si="3"/>
        <v>560150</v>
      </c>
      <c r="J22" s="22"/>
    </row>
    <row r="23" ht="28.5" customHeight="1" spans="2:2">
      <c r="B23" s="16"/>
    </row>
    <row r="25" ht="22.5" customHeight="1"/>
    <row r="26" ht="27.75" customHeight="1"/>
    <row r="43" spans="1:1">
      <c r="A43" s="17"/>
    </row>
    <row r="44" spans="1:1">
      <c r="A44" s="17"/>
    </row>
    <row r="45" spans="1:1">
      <c r="A45" s="17"/>
    </row>
    <row r="46" spans="1:1">
      <c r="A46" s="17"/>
    </row>
    <row r="47" spans="1:1">
      <c r="A47" s="17"/>
    </row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2023-09-04T08:45:01Z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2052-12.1.0.15120</vt:lpwstr>
  </property>
</Properties>
</file>