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<sst xmlns="http://schemas.openxmlformats.org/spreadsheetml/2006/main" count="99" uniqueCount="93">
  <si>
    <t>附件2</t>
  </si>
  <si>
    <t xml:space="preserve">柳州市2023年度岛际和农村水路客运运费改税补贴资金分配明细表 </t>
  </si>
  <si>
    <t>序号</t>
  </si>
  <si>
    <t>船舶名称</t>
  </si>
  <si>
    <t>船舶经营人名称（船舶实际经营人）</t>
  </si>
  <si>
    <t>核定客位数（载客定额,人）</t>
  </si>
  <si>
    <t>补贴月数（有效运行时间，月）</t>
  </si>
  <si>
    <t>客位数*补贴月数（客位*月）</t>
  </si>
  <si>
    <t>补助标准（元/客位*月）</t>
  </si>
  <si>
    <t>补贴金额（元）（H=G*F）</t>
  </si>
  <si>
    <t>三江县小计</t>
  </si>
  <si>
    <t>三江客111</t>
  </si>
  <si>
    <t>廖娟</t>
  </si>
  <si>
    <t>三江客168</t>
  </si>
  <si>
    <t>罗本忠</t>
  </si>
  <si>
    <t>三江客333</t>
  </si>
  <si>
    <t>罗本章</t>
  </si>
  <si>
    <t>三江客666</t>
  </si>
  <si>
    <t>龙立飞</t>
  </si>
  <si>
    <t>三江客116</t>
  </si>
  <si>
    <t>龙小军</t>
  </si>
  <si>
    <t>三江客269</t>
  </si>
  <si>
    <t>潘广勋</t>
  </si>
  <si>
    <t>三江客178</t>
  </si>
  <si>
    <t>梁日端</t>
  </si>
  <si>
    <t>三江客678</t>
  </si>
  <si>
    <t>马科海</t>
  </si>
  <si>
    <t>三江客555</t>
  </si>
  <si>
    <t>黄朝玖</t>
  </si>
  <si>
    <t>三江客288</t>
  </si>
  <si>
    <t>黄胜来</t>
  </si>
  <si>
    <t>三江客688</t>
  </si>
  <si>
    <t>黄政权</t>
  </si>
  <si>
    <t>三江横075</t>
  </si>
  <si>
    <t>李小香</t>
  </si>
  <si>
    <t>三江客102</t>
  </si>
  <si>
    <t>李金华</t>
  </si>
  <si>
    <t>三江客108</t>
  </si>
  <si>
    <t>潘黎</t>
  </si>
  <si>
    <t>三江横116</t>
  </si>
  <si>
    <t>龙长顺</t>
  </si>
  <si>
    <t>三江横198</t>
  </si>
  <si>
    <t>李新来</t>
  </si>
  <si>
    <t>三江横128</t>
  </si>
  <si>
    <t>黄柳生</t>
  </si>
  <si>
    <t>三江横062</t>
  </si>
  <si>
    <t>吴广新</t>
  </si>
  <si>
    <t>三江横088</t>
  </si>
  <si>
    <t>谭老堂</t>
  </si>
  <si>
    <t>三江横558</t>
  </si>
  <si>
    <t>叶玉芳</t>
  </si>
  <si>
    <t>三江横122</t>
  </si>
  <si>
    <t>杨老义</t>
  </si>
  <si>
    <t>三江横028</t>
  </si>
  <si>
    <t>许伟明</t>
  </si>
  <si>
    <t>三江横199</t>
  </si>
  <si>
    <t>三江横168</t>
  </si>
  <si>
    <t>梁新灯</t>
  </si>
  <si>
    <t>三江横061</t>
  </si>
  <si>
    <t>赖建习</t>
  </si>
  <si>
    <t>三江横268</t>
  </si>
  <si>
    <t>潘付忠</t>
  </si>
  <si>
    <t>三江横079</t>
  </si>
  <si>
    <t>杨新平</t>
  </si>
  <si>
    <t>三江横076</t>
  </si>
  <si>
    <t>梁继松</t>
  </si>
  <si>
    <t>三江横0166</t>
  </si>
  <si>
    <t>梁贻友</t>
  </si>
  <si>
    <t>三江横051</t>
  </si>
  <si>
    <t>荣超建</t>
  </si>
  <si>
    <t>三江横228</t>
  </si>
  <si>
    <t>吴春锋</t>
  </si>
  <si>
    <t>怀远001</t>
  </si>
  <si>
    <t>三江侗族自治县三江文化旅游投资发展有限责任公司</t>
  </si>
  <si>
    <t>怀远002</t>
  </si>
  <si>
    <t>怀远003</t>
  </si>
  <si>
    <t>怀远005</t>
  </si>
  <si>
    <t>怀远006</t>
  </si>
  <si>
    <t>怀远007</t>
  </si>
  <si>
    <t>丹洲03</t>
  </si>
  <si>
    <t>蒋四清</t>
  </si>
  <si>
    <t>丹洲06</t>
  </si>
  <si>
    <t>燕泽军</t>
  </si>
  <si>
    <t>丹洲08</t>
  </si>
  <si>
    <t>黄胜德</t>
  </si>
  <si>
    <t>丹洲12</t>
  </si>
  <si>
    <t>许汉民</t>
  </si>
  <si>
    <t>丹洲09</t>
  </si>
  <si>
    <t>张素杰</t>
  </si>
  <si>
    <t>三江横189</t>
  </si>
  <si>
    <t>罗元胜</t>
  </si>
  <si>
    <t>三江横178</t>
  </si>
  <si>
    <t>张玉平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</si>
</sst>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_ "/>
    <numFmt numFmtId="177" formatCode="0.0_ "/>
    <numFmt numFmtId="178" formatCode="0_ "/>
    <numFmt numFmtId="179" formatCode="0_);[Red]\(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" fillId="0" borderId="0"/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/>
    <xf numFmtId="0" fontId="1" fillId="0" borderId="13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49" fontId="10" fillId="2" borderId="1" xfId="53" applyNumberFormat="1" applyFont="1" applyFill="1" applyBorder="1" applyAlignment="1" applyProtection="1">
      <alignment horizontal="center" vertical="center"/>
      <protection locked="0"/>
    </xf>
    <xf numFmtId="49" fontId="10" fillId="2" borderId="2" xfId="53" applyNumberFormat="1" applyFont="1" applyFill="1" applyBorder="1" applyAlignment="1" applyProtection="1">
      <alignment horizontal="center" vertical="center"/>
      <protection locked="0"/>
    </xf>
    <xf numFmtId="0" fontId="10" fillId="2" borderId="2" xfId="53" applyFont="1" applyFill="1" applyBorder="1" applyAlignment="1" applyProtection="1">
      <alignment horizontal="center" vertical="center"/>
      <protection locked="0"/>
    </xf>
    <xf numFmtId="179" fontId="10" fillId="2" borderId="1" xfId="0" applyNumberFormat="1" applyFont="1" applyFill="1" applyBorder="1" applyAlignment="1">
      <alignment horizontal="center" vertical="center" wrapText="1"/>
    </xf>
    <xf numFmtId="49" fontId="10" fillId="2" borderId="3" xfId="53" applyNumberFormat="1" applyFont="1" applyFill="1" applyBorder="1" applyAlignment="1" applyProtection="1">
      <alignment horizontal="center" vertical="center"/>
      <protection locked="0"/>
    </xf>
    <xf numFmtId="49" fontId="10" fillId="2" borderId="4" xfId="53" applyNumberFormat="1" applyFont="1" applyFill="1" applyBorder="1" applyAlignment="1" applyProtection="1">
      <alignment horizontal="center" vertical="center"/>
      <protection locked="0"/>
    </xf>
    <xf numFmtId="0" fontId="10" fillId="2" borderId="4" xfId="53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常规 2 10" xfId="49"/>
    <cellStyle name="60% - 强调文字颜色 6" xfId="50" builtinId="52"/>
    <cellStyle name="常规_Sheet1_2" xfId="51"/>
    <cellStyle name="sText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zoomScale="150" zoomScaleNormal="150" workbookViewId="0">
      <selection activeCell="A2" sqref="A2:H2"/>
    </sheetView>
  </sheetViews>
  <sheetFormatPr defaultColWidth="9" defaultRowHeight="14.25" outlineLevelCol="7"/>
  <cols>
    <col min="1" max="1" width="4.5" style="1" customWidth="1"/>
    <col min="2" max="2" width="13.875" style="3" customWidth="1"/>
    <col min="3" max="3" width="13.875" style="4" customWidth="1"/>
    <col min="4" max="4" width="11.375" style="4" customWidth="1"/>
    <col min="5" max="5" width="10.75" style="5" customWidth="1"/>
    <col min="6" max="6" width="14.375" style="5" customWidth="1"/>
    <col min="7" max="7" width="12.625" style="6" customWidth="1"/>
    <col min="8" max="8" width="14.125" style="7" customWidth="1"/>
    <col min="9" max="9" width="12.625" style="1"/>
    <col min="10" max="10" width="22.25" style="1" customWidth="1"/>
    <col min="11" max="16" width="9" style="1"/>
    <col min="17" max="17" width="9.375" style="1"/>
    <col min="18" max="18" width="10.375" style="1"/>
    <col min="19" max="16384" width="9" style="1"/>
  </cols>
  <sheetData>
    <row r="1" s="1" customFormat="1" ht="20.25" customHeight="1" spans="1:8">
      <c r="A1" s="8" t="s">
        <v>0</v>
      </c>
      <c r="B1" s="8"/>
      <c r="C1" s="9"/>
      <c r="D1" s="9"/>
      <c r="E1" s="10"/>
      <c r="F1" s="10"/>
      <c r="G1" s="11"/>
      <c r="H1" s="12"/>
    </row>
    <row r="2" s="2" customFormat="1" ht="22.5" customHeight="1" spans="1:8">
      <c r="A2" s="13" t="s">
        <v>1</v>
      </c>
      <c r="B2" s="14"/>
      <c r="C2" s="13"/>
      <c r="D2" s="13"/>
      <c r="E2" s="15"/>
      <c r="F2" s="15"/>
      <c r="G2" s="16"/>
      <c r="H2" s="17"/>
    </row>
    <row r="3" s="1" customFormat="1" ht="50.1" customHeight="1" spans="1:8">
      <c r="A3" s="18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19" t="s">
        <v>7</v>
      </c>
      <c r="G3" s="20" t="s">
        <v>8</v>
      </c>
      <c r="H3" s="21" t="s">
        <v>9</v>
      </c>
    </row>
    <row r="4" s="1" customFormat="1" ht="39" customHeight="1" spans="1:8">
      <c r="A4" s="18"/>
      <c r="B4" s="18" t="s">
        <v>10</v>
      </c>
      <c r="C4" s="22">
        <v>44</v>
      </c>
      <c r="D4" s="18"/>
      <c r="E4" s="18"/>
      <c r="F4" s="23">
        <f>SUM(F5:F48)</f>
        <v>19850</v>
      </c>
      <c r="G4" s="20">
        <f t="shared" ref="G4:G9" si="0">1394500/77582.5</f>
        <v>17.9744143331292</v>
      </c>
      <c r="H4" s="24">
        <f>SUM(H5:H48)</f>
        <v>356792</v>
      </c>
    </row>
    <row r="5" s="1" customFormat="1" ht="39" customHeight="1" spans="1:8">
      <c r="A5" s="18">
        <v>1</v>
      </c>
      <c r="B5" s="25" t="s">
        <v>11</v>
      </c>
      <c r="C5" s="26" t="s">
        <v>12</v>
      </c>
      <c r="D5" s="27">
        <v>100</v>
      </c>
      <c r="E5" s="28">
        <v>9</v>
      </c>
      <c r="F5" s="19">
        <f t="shared" ref="F5:F52" si="1">D5*E5</f>
        <v>900</v>
      </c>
      <c r="G5" s="20">
        <f t="shared" si="0"/>
        <v>17.9744143331292</v>
      </c>
      <c r="H5" s="21">
        <v>16177</v>
      </c>
    </row>
    <row r="6" s="1" customFormat="1" ht="39" customHeight="1" spans="1:8">
      <c r="A6" s="18">
        <v>2</v>
      </c>
      <c r="B6" s="29" t="s">
        <v>13</v>
      </c>
      <c r="C6" s="30" t="s">
        <v>14</v>
      </c>
      <c r="D6" s="31">
        <v>60</v>
      </c>
      <c r="E6" s="28">
        <v>9</v>
      </c>
      <c r="F6" s="19">
        <f t="shared" si="1"/>
        <v>540</v>
      </c>
      <c r="G6" s="20">
        <f t="shared" si="0"/>
        <v>17.9744143331292</v>
      </c>
      <c r="H6" s="21">
        <v>9706</v>
      </c>
    </row>
    <row r="7" s="1" customFormat="1" ht="39" customHeight="1" spans="1:8">
      <c r="A7" s="18">
        <v>3</v>
      </c>
      <c r="B7" s="29" t="s">
        <v>15</v>
      </c>
      <c r="C7" s="30" t="s">
        <v>16</v>
      </c>
      <c r="D7" s="31">
        <v>60</v>
      </c>
      <c r="E7" s="28">
        <v>9</v>
      </c>
      <c r="F7" s="19">
        <f t="shared" si="1"/>
        <v>540</v>
      </c>
      <c r="G7" s="20">
        <f t="shared" si="0"/>
        <v>17.9744143331292</v>
      </c>
      <c r="H7" s="21">
        <v>9706</v>
      </c>
    </row>
    <row r="8" s="1" customFormat="1" ht="39" customHeight="1" spans="1:8">
      <c r="A8" s="18">
        <v>4</v>
      </c>
      <c r="B8" s="29" t="s">
        <v>17</v>
      </c>
      <c r="C8" s="30" t="s">
        <v>18</v>
      </c>
      <c r="D8" s="31">
        <v>100</v>
      </c>
      <c r="E8" s="28">
        <v>9</v>
      </c>
      <c r="F8" s="19">
        <f t="shared" si="1"/>
        <v>900</v>
      </c>
      <c r="G8" s="20">
        <f t="shared" si="0"/>
        <v>17.9744143331292</v>
      </c>
      <c r="H8" s="21">
        <v>16177</v>
      </c>
    </row>
    <row r="9" s="1" customFormat="1" ht="39" customHeight="1" spans="1:8">
      <c r="A9" s="18">
        <v>5</v>
      </c>
      <c r="B9" s="29" t="s">
        <v>19</v>
      </c>
      <c r="C9" s="30" t="s">
        <v>20</v>
      </c>
      <c r="D9" s="31">
        <v>60</v>
      </c>
      <c r="E9" s="28">
        <v>9</v>
      </c>
      <c r="F9" s="19">
        <f t="shared" si="1"/>
        <v>540</v>
      </c>
      <c r="G9" s="20">
        <f t="shared" si="0"/>
        <v>17.9744143331292</v>
      </c>
      <c r="H9" s="21">
        <v>9706</v>
      </c>
    </row>
    <row r="10" s="1" customFormat="1" ht="39" customHeight="1" spans="1:8">
      <c r="A10" s="18">
        <v>6</v>
      </c>
      <c r="B10" s="29" t="s">
        <v>21</v>
      </c>
      <c r="C10" s="30" t="s">
        <v>22</v>
      </c>
      <c r="D10" s="31">
        <v>80</v>
      </c>
      <c r="E10" s="28">
        <v>9</v>
      </c>
      <c r="F10" s="19">
        <f t="shared" si="1"/>
        <v>720</v>
      </c>
      <c r="G10" s="20">
        <f t="shared" ref="G10:G19" si="2">1394500/77582.5</f>
        <v>17.9744143331292</v>
      </c>
      <c r="H10" s="21">
        <v>12941</v>
      </c>
    </row>
    <row r="11" s="1" customFormat="1" ht="39" customHeight="1" spans="1:8">
      <c r="A11" s="18">
        <v>7</v>
      </c>
      <c r="B11" s="29" t="s">
        <v>23</v>
      </c>
      <c r="C11" s="30" t="s">
        <v>24</v>
      </c>
      <c r="D11" s="31">
        <v>40</v>
      </c>
      <c r="E11" s="28">
        <v>9</v>
      </c>
      <c r="F11" s="19">
        <f t="shared" si="1"/>
        <v>360</v>
      </c>
      <c r="G11" s="20">
        <f t="shared" si="2"/>
        <v>17.9744143331292</v>
      </c>
      <c r="H11" s="21">
        <v>6471</v>
      </c>
    </row>
    <row r="12" s="1" customFormat="1" ht="39" customHeight="1" spans="1:8">
      <c r="A12" s="18">
        <v>8</v>
      </c>
      <c r="B12" s="29" t="s">
        <v>25</v>
      </c>
      <c r="C12" s="30" t="s">
        <v>26</v>
      </c>
      <c r="D12" s="31">
        <v>40</v>
      </c>
      <c r="E12" s="28">
        <v>9</v>
      </c>
      <c r="F12" s="19">
        <f t="shared" si="1"/>
        <v>360</v>
      </c>
      <c r="G12" s="20">
        <f t="shared" si="2"/>
        <v>17.9744143331292</v>
      </c>
      <c r="H12" s="21">
        <v>6471</v>
      </c>
    </row>
    <row r="13" s="1" customFormat="1" ht="39" customHeight="1" spans="1:8">
      <c r="A13" s="18">
        <v>9</v>
      </c>
      <c r="B13" s="29" t="s">
        <v>27</v>
      </c>
      <c r="C13" s="30" t="s">
        <v>28</v>
      </c>
      <c r="D13" s="31">
        <v>40</v>
      </c>
      <c r="E13" s="28">
        <v>9</v>
      </c>
      <c r="F13" s="19">
        <f t="shared" si="1"/>
        <v>360</v>
      </c>
      <c r="G13" s="20">
        <f t="shared" si="2"/>
        <v>17.9744143331292</v>
      </c>
      <c r="H13" s="21">
        <v>6471</v>
      </c>
    </row>
    <row r="14" s="1" customFormat="1" ht="39" customHeight="1" spans="1:8">
      <c r="A14" s="18">
        <v>10</v>
      </c>
      <c r="B14" s="29" t="s">
        <v>29</v>
      </c>
      <c r="C14" s="30" t="s">
        <v>30</v>
      </c>
      <c r="D14" s="31">
        <v>40</v>
      </c>
      <c r="E14" s="28">
        <v>9</v>
      </c>
      <c r="F14" s="19">
        <f t="shared" si="1"/>
        <v>360</v>
      </c>
      <c r="G14" s="20">
        <f t="shared" si="2"/>
        <v>17.9744143331292</v>
      </c>
      <c r="H14" s="21">
        <v>6471</v>
      </c>
    </row>
    <row r="15" s="1" customFormat="1" ht="39" customHeight="1" spans="1:8">
      <c r="A15" s="18">
        <v>11</v>
      </c>
      <c r="B15" s="29" t="s">
        <v>31</v>
      </c>
      <c r="C15" s="30" t="s">
        <v>32</v>
      </c>
      <c r="D15" s="31">
        <v>40</v>
      </c>
      <c r="E15" s="28">
        <v>9</v>
      </c>
      <c r="F15" s="19">
        <f t="shared" si="1"/>
        <v>360</v>
      </c>
      <c r="G15" s="20">
        <f t="shared" si="2"/>
        <v>17.9744143331292</v>
      </c>
      <c r="H15" s="21">
        <v>6471</v>
      </c>
    </row>
    <row r="16" s="1" customFormat="1" ht="39" customHeight="1" spans="1:8">
      <c r="A16" s="18">
        <v>12</v>
      </c>
      <c r="B16" s="29" t="s">
        <v>33</v>
      </c>
      <c r="C16" s="30" t="s">
        <v>34</v>
      </c>
      <c r="D16" s="31">
        <v>40</v>
      </c>
      <c r="E16" s="28">
        <v>10</v>
      </c>
      <c r="F16" s="19">
        <f t="shared" si="1"/>
        <v>400</v>
      </c>
      <c r="G16" s="20">
        <f t="shared" si="2"/>
        <v>17.9744143331292</v>
      </c>
      <c r="H16" s="21">
        <v>7190</v>
      </c>
    </row>
    <row r="17" s="1" customFormat="1" ht="39" customHeight="1" spans="1:8">
      <c r="A17" s="18">
        <v>13</v>
      </c>
      <c r="B17" s="29" t="s">
        <v>35</v>
      </c>
      <c r="C17" s="30" t="s">
        <v>36</v>
      </c>
      <c r="D17" s="31">
        <v>36</v>
      </c>
      <c r="E17" s="28">
        <v>10</v>
      </c>
      <c r="F17" s="19">
        <f t="shared" si="1"/>
        <v>360</v>
      </c>
      <c r="G17" s="20">
        <f t="shared" si="2"/>
        <v>17.9744143331292</v>
      </c>
      <c r="H17" s="21">
        <v>6471</v>
      </c>
    </row>
    <row r="18" s="1" customFormat="1" ht="39" customHeight="1" spans="1:8">
      <c r="A18" s="18">
        <v>14</v>
      </c>
      <c r="B18" s="29" t="s">
        <v>37</v>
      </c>
      <c r="C18" s="30" t="s">
        <v>38</v>
      </c>
      <c r="D18" s="31">
        <v>40</v>
      </c>
      <c r="E18" s="28">
        <v>10</v>
      </c>
      <c r="F18" s="19">
        <f t="shared" si="1"/>
        <v>400</v>
      </c>
      <c r="G18" s="20">
        <f t="shared" si="2"/>
        <v>17.9744143331292</v>
      </c>
      <c r="H18" s="21">
        <v>7190</v>
      </c>
    </row>
    <row r="19" s="1" customFormat="1" ht="39" customHeight="1" spans="1:8">
      <c r="A19" s="18">
        <v>15</v>
      </c>
      <c r="B19" s="29" t="s">
        <v>39</v>
      </c>
      <c r="C19" s="30" t="s">
        <v>40</v>
      </c>
      <c r="D19" s="31">
        <v>100</v>
      </c>
      <c r="E19" s="28">
        <v>10</v>
      </c>
      <c r="F19" s="19">
        <f t="shared" si="1"/>
        <v>1000</v>
      </c>
      <c r="G19" s="20">
        <f t="shared" si="2"/>
        <v>17.9744143331292</v>
      </c>
      <c r="H19" s="21">
        <v>17974</v>
      </c>
    </row>
    <row r="20" s="1" customFormat="1" ht="39" customHeight="1" spans="1:8">
      <c r="A20" s="18">
        <v>16</v>
      </c>
      <c r="B20" s="29" t="s">
        <v>41</v>
      </c>
      <c r="C20" s="30" t="s">
        <v>42</v>
      </c>
      <c r="D20" s="31">
        <v>40</v>
      </c>
      <c r="E20" s="28">
        <v>10</v>
      </c>
      <c r="F20" s="19">
        <f t="shared" si="1"/>
        <v>400</v>
      </c>
      <c r="G20" s="20">
        <f t="shared" ref="G20:G29" si="3">1394500/77582.5</f>
        <v>17.9744143331292</v>
      </c>
      <c r="H20" s="21">
        <v>7190</v>
      </c>
    </row>
    <row r="21" s="1" customFormat="1" ht="39" customHeight="1" spans="1:8">
      <c r="A21" s="18">
        <v>17</v>
      </c>
      <c r="B21" s="29" t="s">
        <v>43</v>
      </c>
      <c r="C21" s="30" t="s">
        <v>44</v>
      </c>
      <c r="D21" s="31">
        <v>60</v>
      </c>
      <c r="E21" s="28">
        <v>10</v>
      </c>
      <c r="F21" s="19">
        <f t="shared" si="1"/>
        <v>600</v>
      </c>
      <c r="G21" s="20">
        <f t="shared" si="3"/>
        <v>17.9744143331292</v>
      </c>
      <c r="H21" s="21">
        <v>10785</v>
      </c>
    </row>
    <row r="22" s="1" customFormat="1" ht="39" customHeight="1" spans="1:8">
      <c r="A22" s="18">
        <v>18</v>
      </c>
      <c r="B22" s="29" t="s">
        <v>45</v>
      </c>
      <c r="C22" s="30" t="s">
        <v>46</v>
      </c>
      <c r="D22" s="31">
        <v>50</v>
      </c>
      <c r="E22" s="28">
        <v>10</v>
      </c>
      <c r="F22" s="19">
        <f t="shared" si="1"/>
        <v>500</v>
      </c>
      <c r="G22" s="20">
        <f t="shared" si="3"/>
        <v>17.9744143331292</v>
      </c>
      <c r="H22" s="21">
        <v>8987</v>
      </c>
    </row>
    <row r="23" s="1" customFormat="1" ht="39" customHeight="1" spans="1:8">
      <c r="A23" s="18">
        <v>19</v>
      </c>
      <c r="B23" s="29" t="s">
        <v>47</v>
      </c>
      <c r="C23" s="30" t="s">
        <v>48</v>
      </c>
      <c r="D23" s="31">
        <v>50</v>
      </c>
      <c r="E23" s="28">
        <v>10</v>
      </c>
      <c r="F23" s="19">
        <f t="shared" si="1"/>
        <v>500</v>
      </c>
      <c r="G23" s="20">
        <f t="shared" si="3"/>
        <v>17.9744143331292</v>
      </c>
      <c r="H23" s="21">
        <v>8987</v>
      </c>
    </row>
    <row r="24" s="1" customFormat="1" ht="39" customHeight="1" spans="1:8">
      <c r="A24" s="18">
        <v>20</v>
      </c>
      <c r="B24" s="29" t="s">
        <v>49</v>
      </c>
      <c r="C24" s="30" t="s">
        <v>50</v>
      </c>
      <c r="D24" s="31">
        <v>100</v>
      </c>
      <c r="E24" s="28">
        <v>10</v>
      </c>
      <c r="F24" s="19">
        <f t="shared" si="1"/>
        <v>1000</v>
      </c>
      <c r="G24" s="20">
        <f t="shared" si="3"/>
        <v>17.9744143331292</v>
      </c>
      <c r="H24" s="21">
        <v>17974</v>
      </c>
    </row>
    <row r="25" s="1" customFormat="1" ht="39" customHeight="1" spans="1:8">
      <c r="A25" s="18">
        <v>21</v>
      </c>
      <c r="B25" s="29" t="s">
        <v>51</v>
      </c>
      <c r="C25" s="32" t="s">
        <v>52</v>
      </c>
      <c r="D25" s="31">
        <v>60</v>
      </c>
      <c r="E25" s="28">
        <v>8</v>
      </c>
      <c r="F25" s="19">
        <f t="shared" si="1"/>
        <v>480</v>
      </c>
      <c r="G25" s="20">
        <f t="shared" si="3"/>
        <v>17.9744143331292</v>
      </c>
      <c r="H25" s="21">
        <v>8627</v>
      </c>
    </row>
    <row r="26" s="1" customFormat="1" ht="39" customHeight="1" spans="1:8">
      <c r="A26" s="18">
        <v>22</v>
      </c>
      <c r="B26" s="25" t="s">
        <v>53</v>
      </c>
      <c r="C26" s="26" t="s">
        <v>54</v>
      </c>
      <c r="D26" s="27">
        <v>20</v>
      </c>
      <c r="E26" s="28">
        <v>10</v>
      </c>
      <c r="F26" s="19">
        <f t="shared" si="1"/>
        <v>200</v>
      </c>
      <c r="G26" s="20">
        <f t="shared" si="3"/>
        <v>17.9744143331292</v>
      </c>
      <c r="H26" s="21">
        <v>3595</v>
      </c>
    </row>
    <row r="27" s="1" customFormat="1" ht="39" customHeight="1" spans="1:8">
      <c r="A27" s="18">
        <v>23</v>
      </c>
      <c r="B27" s="29" t="s">
        <v>55</v>
      </c>
      <c r="C27" s="30" t="s">
        <v>54</v>
      </c>
      <c r="D27" s="31">
        <v>20</v>
      </c>
      <c r="E27" s="28">
        <v>10</v>
      </c>
      <c r="F27" s="19">
        <f t="shared" si="1"/>
        <v>200</v>
      </c>
      <c r="G27" s="20">
        <f t="shared" si="3"/>
        <v>17.9744143331292</v>
      </c>
      <c r="H27" s="21">
        <v>3595</v>
      </c>
    </row>
    <row r="28" s="1" customFormat="1" ht="39" customHeight="1" spans="1:8">
      <c r="A28" s="18">
        <v>24</v>
      </c>
      <c r="B28" s="29" t="s">
        <v>56</v>
      </c>
      <c r="C28" s="30" t="s">
        <v>57</v>
      </c>
      <c r="D28" s="31">
        <v>60</v>
      </c>
      <c r="E28" s="28">
        <v>10</v>
      </c>
      <c r="F28" s="19">
        <f t="shared" si="1"/>
        <v>600</v>
      </c>
      <c r="G28" s="20">
        <f t="shared" si="3"/>
        <v>17.9744143331292</v>
      </c>
      <c r="H28" s="21">
        <v>10785</v>
      </c>
    </row>
    <row r="29" s="1" customFormat="1" ht="39" customHeight="1" spans="1:8">
      <c r="A29" s="18">
        <v>25</v>
      </c>
      <c r="B29" s="29" t="s">
        <v>58</v>
      </c>
      <c r="C29" s="30" t="s">
        <v>59</v>
      </c>
      <c r="D29" s="31">
        <v>30</v>
      </c>
      <c r="E29" s="28">
        <v>10</v>
      </c>
      <c r="F29" s="19">
        <f t="shared" si="1"/>
        <v>300</v>
      </c>
      <c r="G29" s="20">
        <f t="shared" si="3"/>
        <v>17.9744143331292</v>
      </c>
      <c r="H29" s="21">
        <v>5392</v>
      </c>
    </row>
    <row r="30" s="1" customFormat="1" ht="39" customHeight="1" spans="1:8">
      <c r="A30" s="18">
        <v>26</v>
      </c>
      <c r="B30" s="29" t="s">
        <v>60</v>
      </c>
      <c r="C30" s="30" t="s">
        <v>61</v>
      </c>
      <c r="D30" s="31">
        <v>60</v>
      </c>
      <c r="E30" s="28">
        <v>10</v>
      </c>
      <c r="F30" s="19">
        <f t="shared" si="1"/>
        <v>600</v>
      </c>
      <c r="G30" s="20">
        <f t="shared" ref="G30:G39" si="4">1394500/77582.5</f>
        <v>17.9744143331292</v>
      </c>
      <c r="H30" s="21">
        <v>10785</v>
      </c>
    </row>
    <row r="31" s="1" customFormat="1" ht="39" customHeight="1" spans="1:8">
      <c r="A31" s="18">
        <v>27</v>
      </c>
      <c r="B31" s="29" t="s">
        <v>62</v>
      </c>
      <c r="C31" s="30" t="s">
        <v>63</v>
      </c>
      <c r="D31" s="31">
        <v>30</v>
      </c>
      <c r="E31" s="28">
        <v>10</v>
      </c>
      <c r="F31" s="19">
        <f t="shared" si="1"/>
        <v>300</v>
      </c>
      <c r="G31" s="20">
        <f t="shared" si="4"/>
        <v>17.9744143331292</v>
      </c>
      <c r="H31" s="21">
        <v>5392</v>
      </c>
    </row>
    <row r="32" s="1" customFormat="1" ht="39" customHeight="1" spans="1:8">
      <c r="A32" s="18">
        <v>28</v>
      </c>
      <c r="B32" s="33" t="s">
        <v>64</v>
      </c>
      <c r="C32" s="34" t="s">
        <v>65</v>
      </c>
      <c r="D32" s="34">
        <v>30</v>
      </c>
      <c r="E32" s="28">
        <v>10</v>
      </c>
      <c r="F32" s="19">
        <f t="shared" si="1"/>
        <v>300</v>
      </c>
      <c r="G32" s="20">
        <f t="shared" si="4"/>
        <v>17.9744143331292</v>
      </c>
      <c r="H32" s="21">
        <v>5392</v>
      </c>
    </row>
    <row r="33" s="1" customFormat="1" ht="39" customHeight="1" spans="1:8">
      <c r="A33" s="18">
        <v>29</v>
      </c>
      <c r="B33" s="33" t="s">
        <v>66</v>
      </c>
      <c r="C33" s="34" t="s">
        <v>67</v>
      </c>
      <c r="D33" s="34">
        <v>40</v>
      </c>
      <c r="E33" s="28">
        <v>10</v>
      </c>
      <c r="F33" s="19">
        <f t="shared" si="1"/>
        <v>400</v>
      </c>
      <c r="G33" s="20">
        <f t="shared" si="4"/>
        <v>17.9744143331292</v>
      </c>
      <c r="H33" s="21">
        <v>7190</v>
      </c>
    </row>
    <row r="34" s="1" customFormat="1" ht="39" customHeight="1" spans="1:8">
      <c r="A34" s="18">
        <v>30</v>
      </c>
      <c r="B34" s="33" t="s">
        <v>68</v>
      </c>
      <c r="C34" s="34" t="s">
        <v>69</v>
      </c>
      <c r="D34" s="34">
        <v>30</v>
      </c>
      <c r="E34" s="28">
        <v>10</v>
      </c>
      <c r="F34" s="19">
        <f t="shared" si="1"/>
        <v>300</v>
      </c>
      <c r="G34" s="20">
        <f t="shared" si="4"/>
        <v>17.9744143331292</v>
      </c>
      <c r="H34" s="21">
        <v>5392</v>
      </c>
    </row>
    <row r="35" s="1" customFormat="1" ht="39" customHeight="1" spans="1:8">
      <c r="A35" s="18">
        <v>31</v>
      </c>
      <c r="B35" s="33" t="s">
        <v>70</v>
      </c>
      <c r="C35" s="34" t="s">
        <v>71</v>
      </c>
      <c r="D35" s="34">
        <v>60</v>
      </c>
      <c r="E35" s="28">
        <v>10</v>
      </c>
      <c r="F35" s="19">
        <f t="shared" si="1"/>
        <v>600</v>
      </c>
      <c r="G35" s="20">
        <f t="shared" si="4"/>
        <v>17.9744143331292</v>
      </c>
      <c r="H35" s="21">
        <v>10785</v>
      </c>
    </row>
    <row r="36" s="1" customFormat="1" ht="39" customHeight="1" spans="1:8">
      <c r="A36" s="18">
        <v>32</v>
      </c>
      <c r="B36" s="33" t="s">
        <v>72</v>
      </c>
      <c r="C36" s="34" t="s">
        <v>73</v>
      </c>
      <c r="D36" s="34">
        <v>60</v>
      </c>
      <c r="E36" s="28">
        <v>10</v>
      </c>
      <c r="F36" s="19">
        <f t="shared" si="1"/>
        <v>600</v>
      </c>
      <c r="G36" s="20">
        <f t="shared" si="4"/>
        <v>17.9744143331292</v>
      </c>
      <c r="H36" s="21">
        <v>10785</v>
      </c>
    </row>
    <row r="37" s="1" customFormat="1" ht="39" customHeight="1" spans="1:8">
      <c r="A37" s="18">
        <v>33</v>
      </c>
      <c r="B37" s="33" t="s">
        <v>74</v>
      </c>
      <c r="C37" s="34" t="s">
        <v>73</v>
      </c>
      <c r="D37" s="34">
        <v>60</v>
      </c>
      <c r="E37" s="28">
        <v>10</v>
      </c>
      <c r="F37" s="19">
        <f t="shared" si="1"/>
        <v>600</v>
      </c>
      <c r="G37" s="20">
        <f t="shared" si="4"/>
        <v>17.9744143331292</v>
      </c>
      <c r="H37" s="21">
        <v>10785</v>
      </c>
    </row>
    <row r="38" s="1" customFormat="1" ht="39" customHeight="1" spans="1:8">
      <c r="A38" s="18">
        <v>34</v>
      </c>
      <c r="B38" s="33" t="s">
        <v>75</v>
      </c>
      <c r="C38" s="34" t="s">
        <v>73</v>
      </c>
      <c r="D38" s="34">
        <v>40</v>
      </c>
      <c r="E38" s="28">
        <v>10</v>
      </c>
      <c r="F38" s="19">
        <f t="shared" si="1"/>
        <v>400</v>
      </c>
      <c r="G38" s="20">
        <f t="shared" si="4"/>
        <v>17.9744143331292</v>
      </c>
      <c r="H38" s="21">
        <v>7190</v>
      </c>
    </row>
    <row r="39" s="1" customFormat="1" ht="39" customHeight="1" spans="1:8">
      <c r="A39" s="18">
        <v>35</v>
      </c>
      <c r="B39" s="35" t="s">
        <v>76</v>
      </c>
      <c r="C39" s="34" t="s">
        <v>73</v>
      </c>
      <c r="D39" s="34">
        <v>40</v>
      </c>
      <c r="E39" s="28">
        <v>10</v>
      </c>
      <c r="F39" s="19">
        <f t="shared" si="1"/>
        <v>400</v>
      </c>
      <c r="G39" s="20">
        <f t="shared" si="4"/>
        <v>17.9744143331292</v>
      </c>
      <c r="H39" s="21">
        <v>7190</v>
      </c>
    </row>
    <row r="40" s="1" customFormat="1" ht="39" customHeight="1" spans="1:8">
      <c r="A40" s="18">
        <v>36</v>
      </c>
      <c r="B40" s="36" t="s">
        <v>77</v>
      </c>
      <c r="C40" s="36" t="s">
        <v>73</v>
      </c>
      <c r="D40" s="35">
        <v>40</v>
      </c>
      <c r="E40" s="28">
        <v>10</v>
      </c>
      <c r="F40" s="19">
        <f t="shared" si="1"/>
        <v>400</v>
      </c>
      <c r="G40" s="20">
        <f t="shared" ref="G40:G48" si="5">1394500/77582.5</f>
        <v>17.9744143331292</v>
      </c>
      <c r="H40" s="21">
        <v>7190</v>
      </c>
    </row>
    <row r="41" s="1" customFormat="1" ht="39" customHeight="1" spans="1:8">
      <c r="A41" s="18">
        <v>37</v>
      </c>
      <c r="B41" s="36" t="s">
        <v>78</v>
      </c>
      <c r="C41" s="36" t="s">
        <v>73</v>
      </c>
      <c r="D41" s="35">
        <v>40</v>
      </c>
      <c r="E41" s="28">
        <v>10</v>
      </c>
      <c r="F41" s="19">
        <f t="shared" si="1"/>
        <v>400</v>
      </c>
      <c r="G41" s="20">
        <f t="shared" si="5"/>
        <v>17.9744143331292</v>
      </c>
      <c r="H41" s="21">
        <v>7190</v>
      </c>
    </row>
    <row r="42" s="1" customFormat="1" ht="39" customHeight="1" spans="1:8">
      <c r="A42" s="18">
        <v>38</v>
      </c>
      <c r="B42" s="36" t="s">
        <v>79</v>
      </c>
      <c r="C42" s="36" t="s">
        <v>80</v>
      </c>
      <c r="D42" s="35">
        <v>13</v>
      </c>
      <c r="E42" s="28">
        <v>10</v>
      </c>
      <c r="F42" s="19">
        <f t="shared" si="1"/>
        <v>130</v>
      </c>
      <c r="G42" s="20">
        <f t="shared" si="5"/>
        <v>17.9744143331292</v>
      </c>
      <c r="H42" s="21">
        <v>2337</v>
      </c>
    </row>
    <row r="43" s="1" customFormat="1" ht="39" customHeight="1" spans="1:8">
      <c r="A43" s="18">
        <v>39</v>
      </c>
      <c r="B43" s="36" t="s">
        <v>81</v>
      </c>
      <c r="C43" s="36" t="s">
        <v>82</v>
      </c>
      <c r="D43" s="35">
        <v>10</v>
      </c>
      <c r="E43" s="28">
        <v>10</v>
      </c>
      <c r="F43" s="19">
        <f t="shared" si="1"/>
        <v>100</v>
      </c>
      <c r="G43" s="20">
        <f t="shared" si="5"/>
        <v>17.9744143331292</v>
      </c>
      <c r="H43" s="21">
        <v>1797</v>
      </c>
    </row>
    <row r="44" s="1" customFormat="1" ht="39" customHeight="1" spans="1:8">
      <c r="A44" s="18">
        <v>40</v>
      </c>
      <c r="B44" s="36" t="s">
        <v>83</v>
      </c>
      <c r="C44" s="36" t="s">
        <v>84</v>
      </c>
      <c r="D44" s="35">
        <v>8</v>
      </c>
      <c r="E44" s="28">
        <v>10</v>
      </c>
      <c r="F44" s="19">
        <f t="shared" si="1"/>
        <v>80</v>
      </c>
      <c r="G44" s="20">
        <f t="shared" si="5"/>
        <v>17.9744143331292</v>
      </c>
      <c r="H44" s="21">
        <v>1437</v>
      </c>
    </row>
    <row r="45" s="1" customFormat="1" ht="39" customHeight="1" spans="1:8">
      <c r="A45" s="18">
        <v>41</v>
      </c>
      <c r="B45" s="36" t="s">
        <v>85</v>
      </c>
      <c r="C45" s="36" t="s">
        <v>86</v>
      </c>
      <c r="D45" s="35">
        <v>10</v>
      </c>
      <c r="E45" s="28">
        <v>10</v>
      </c>
      <c r="F45" s="19">
        <f t="shared" si="1"/>
        <v>100</v>
      </c>
      <c r="G45" s="20">
        <f t="shared" si="5"/>
        <v>17.9744143331292</v>
      </c>
      <c r="H45" s="21">
        <v>1797</v>
      </c>
    </row>
    <row r="46" s="1" customFormat="1" ht="39" customHeight="1" spans="1:8">
      <c r="A46" s="18">
        <v>42</v>
      </c>
      <c r="B46" s="35" t="s">
        <v>87</v>
      </c>
      <c r="C46" s="35" t="s">
        <v>88</v>
      </c>
      <c r="D46" s="35">
        <v>6</v>
      </c>
      <c r="E46" s="28">
        <v>10</v>
      </c>
      <c r="F46" s="19">
        <f t="shared" si="1"/>
        <v>60</v>
      </c>
      <c r="G46" s="20">
        <f t="shared" si="5"/>
        <v>17.9744143331292</v>
      </c>
      <c r="H46" s="21">
        <v>1078</v>
      </c>
    </row>
    <row r="47" s="1" customFormat="1" ht="39" customHeight="1" spans="1:8">
      <c r="A47" s="18">
        <v>43</v>
      </c>
      <c r="B47" s="36" t="s">
        <v>89</v>
      </c>
      <c r="C47" s="35" t="s">
        <v>90</v>
      </c>
      <c r="D47" s="35">
        <v>60</v>
      </c>
      <c r="E47" s="28">
        <v>10</v>
      </c>
      <c r="F47" s="19">
        <f t="shared" si="1"/>
        <v>600</v>
      </c>
      <c r="G47" s="20">
        <f t="shared" si="5"/>
        <v>17.9744143331292</v>
      </c>
      <c r="H47" s="21">
        <v>10785</v>
      </c>
    </row>
    <row r="48" s="1" customFormat="1" ht="39" customHeight="1" spans="1:8">
      <c r="A48" s="18">
        <v>44</v>
      </c>
      <c r="B48" s="36" t="s">
        <v>91</v>
      </c>
      <c r="C48" s="35" t="s">
        <v>92</v>
      </c>
      <c r="D48" s="35">
        <v>60</v>
      </c>
      <c r="E48" s="28">
        <v>10</v>
      </c>
      <c r="F48" s="19">
        <f t="shared" si="1"/>
        <v>600</v>
      </c>
      <c r="G48" s="20">
        <f t="shared" si="5"/>
        <v>17.9744143331292</v>
      </c>
      <c r="H48" s="21">
        <v>10785</v>
      </c>
    </row>
  </sheetData>
  <mergeCells count="2">
    <mergeCell ref="A1:B1"/>
    <mergeCell ref="A2:H2"/>
  </mergeCells>
  <pageMargins left="0.699305555555556" right="0.699305555555556" top="0.75" bottom="0.75" header="0.3" footer="0.3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2018-10-31T18:49:00Z</dcterms:created>
  <cp:lastPrinted>2018-11-21T18:22:00Z</cp:lastPrinted>
  <dcterms:modified xsi:type="dcterms:W3CDTF">2025-01-08T03:56:28Z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KSORubyTemplateID" linkTarget="0">
    <vt:lpwstr>14</vt:lpwstr>
  </property>
  <property fmtid="{D5CDD505-2E9C-101B-9397-08002B2CF9AE}" pid="4" name="ICV">
    <vt:lpwstr>6892CBCD48AE4372A53B2559ABA4AC88</vt:lpwstr>
  </property>
</Properties>
</file>