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2026" sheetId="11" r:id="rId1"/>
  </sheets>
  <definedNames>
    <definedName name="_xlnm.Print_Area" localSheetId="0">'2026'!$A$1:$H$24</definedName>
  </definedNames>
  <calcPr calcId="144525"/>
</workbook>
</file>

<file path=xl/sharedStrings.xml><?xml version="1.0" encoding="utf-8"?>
<sst xmlns="http://schemas.openxmlformats.org/spreadsheetml/2006/main" count="36" uniqueCount="33">
  <si>
    <t>三江侗族自治县2026年10月经济困难老年人养老服务补贴请款表</t>
  </si>
  <si>
    <t>制表单位：三江侗族自治县民政局</t>
  </si>
  <si>
    <t xml:space="preserve"> 制表人：杨翠</t>
  </si>
  <si>
    <t>制表时间：</t>
  </si>
  <si>
    <t>所属乡镇</t>
  </si>
  <si>
    <t>70岁及以上的低保对象</t>
  </si>
  <si>
    <t>70岁及以上的分散特困供养对象</t>
  </si>
  <si>
    <t>合计</t>
  </si>
  <si>
    <t>备注</t>
  </si>
  <si>
    <t>人数</t>
  </si>
  <si>
    <t>金额（元）</t>
  </si>
  <si>
    <t>应发人数</t>
  </si>
  <si>
    <t>应发金额（元）</t>
  </si>
  <si>
    <t>八江镇</t>
  </si>
  <si>
    <t>程村乡</t>
  </si>
  <si>
    <t>丹洲镇</t>
  </si>
  <si>
    <t>斗江镇</t>
  </si>
  <si>
    <t>独峒镇</t>
  </si>
  <si>
    <t>富禄苗族乡</t>
  </si>
  <si>
    <t>高基瑶族乡</t>
  </si>
  <si>
    <t>古宜镇</t>
  </si>
  <si>
    <t>和平乡</t>
  </si>
  <si>
    <t>老堡乡</t>
  </si>
  <si>
    <t>良口乡</t>
  </si>
  <si>
    <t>林溪镇</t>
  </si>
  <si>
    <t>梅林乡</t>
  </si>
  <si>
    <t>同乐苗族乡</t>
  </si>
  <si>
    <t>洋溪乡</t>
  </si>
  <si>
    <t>疾控中心</t>
  </si>
  <si>
    <t>总人数：</t>
  </si>
  <si>
    <t>总金额：</t>
  </si>
  <si>
    <t>大写：</t>
  </si>
  <si>
    <t>注：本办法依据“桂民规〔2024〕5 号”所称经济困难老年人为户籍在自治区行政区域内的 70 周岁及以上的低保对象和分散特困供养对象按照公共服务领域事权与支出责任相匹配的原则，经济困难老年人养老服务补贴按照最低发放标准（50 元/人·月）计算所需资金由自治区和市县共同负担，自治区通过本级财力予以适当补助，市县统筹落实保障。户籍在自治区行政区域内，已纳入低保和分散特困供养的 70 周岁及以上老年人，直接享受经济困难老年人养老服务补贴。享受经济困难老年人养老服务补贴老年人的信息与广西社会救助相关信息管理数据实时对接并同步调整。</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</si>
</sst>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s>
  <fonts count="33">
    <font>
      <sz val="11"/>
      <color theme="1"/>
      <name val="宋体"/>
      <charset val="134"/>
      <scheme val="minor"/>
    </font>
    <font>
      <sz val="14"/>
      <color theme="1"/>
      <name val="宋体"/>
      <charset val="134"/>
    </font>
    <font>
      <sz val="11"/>
      <color theme="1"/>
      <name val="宋体"/>
      <charset val="134"/>
    </font>
    <font>
      <sz val="11"/>
      <name val="宋体"/>
      <charset val="134"/>
    </font>
    <font>
      <b/>
      <sz val="14"/>
      <color theme="1"/>
      <name val="方正小标宋简体"/>
      <charset val="134"/>
    </font>
    <font>
      <b/>
      <sz val="14"/>
      <name val="方正小标宋简体"/>
      <charset val="134"/>
    </font>
    <font>
      <sz val="12"/>
      <color theme="1"/>
      <name val="宋体"/>
      <charset val="134"/>
      <scheme val="minor"/>
    </font>
    <font>
      <sz val="12"/>
      <name val="宋体"/>
      <charset val="134"/>
    </font>
    <font>
      <b/>
      <sz val="12"/>
      <color theme="1"/>
      <name val="宋体"/>
      <charset val="134"/>
    </font>
    <font>
      <sz val="12"/>
      <color theme="1"/>
      <name val="宋体"/>
      <charset val="134"/>
    </font>
    <font>
      <sz val="12"/>
      <color indexed="8"/>
      <name val="宋体"/>
      <charset val="134"/>
      <scheme val="minor"/>
    </font>
    <font>
      <sz val="12"/>
      <name val="宋体"/>
      <charset val="134"/>
      <scheme val="minor"/>
    </font>
    <font>
      <sz val="8"/>
      <color theme="1"/>
      <name val="宋体"/>
      <charset val="134"/>
    </font>
    <font>
      <sz val="11"/>
      <color indexed="8"/>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2" borderId="0" applyNumberFormat="0" applyBorder="0" applyAlignment="0" applyProtection="0">
      <alignment vertical="center"/>
    </xf>
    <xf numFmtId="0" fontId="15"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4"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7" fillId="6"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7" borderId="9" applyNumberFormat="0" applyFont="0" applyAlignment="0" applyProtection="0">
      <alignment vertical="center"/>
    </xf>
    <xf numFmtId="0" fontId="17" fillId="8"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17" fillId="9" borderId="0" applyNumberFormat="0" applyBorder="0" applyAlignment="0" applyProtection="0">
      <alignment vertical="center"/>
    </xf>
    <xf numFmtId="0" fontId="20" fillId="0" borderId="11" applyNumberFormat="0" applyFill="0" applyAlignment="0" applyProtection="0">
      <alignment vertical="center"/>
    </xf>
    <xf numFmtId="0" fontId="17" fillId="10" borderId="0" applyNumberFormat="0" applyBorder="0" applyAlignment="0" applyProtection="0">
      <alignment vertical="center"/>
    </xf>
    <xf numFmtId="0" fontId="26" fillId="11" borderId="12" applyNumberFormat="0" applyAlignment="0" applyProtection="0">
      <alignment vertical="center"/>
    </xf>
    <xf numFmtId="0" fontId="27" fillId="11" borderId="8" applyNumberFormat="0" applyAlignment="0" applyProtection="0">
      <alignment vertical="center"/>
    </xf>
    <xf numFmtId="0" fontId="28" fillId="12" borderId="13" applyNumberFormat="0" applyAlignment="0" applyProtection="0">
      <alignment vertical="center"/>
    </xf>
    <xf numFmtId="0" fontId="14" fillId="13" borderId="0" applyNumberFormat="0" applyBorder="0" applyAlignment="0" applyProtection="0">
      <alignment vertical="center"/>
    </xf>
    <xf numFmtId="0" fontId="17" fillId="14" borderId="0" applyNumberFormat="0" applyBorder="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14" fillId="17" borderId="0" applyNumberFormat="0" applyBorder="0" applyAlignment="0" applyProtection="0">
      <alignment vertical="center"/>
    </xf>
    <xf numFmtId="0" fontId="17"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7" fillId="23" borderId="0" applyNumberFormat="0" applyBorder="0" applyAlignment="0" applyProtection="0">
      <alignment vertical="center"/>
    </xf>
    <xf numFmtId="0" fontId="17"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7" fillId="27" borderId="0" applyNumberFormat="0" applyBorder="0" applyAlignment="0" applyProtection="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7" fillId="30" borderId="0" applyNumberFormat="0" applyBorder="0" applyAlignment="0" applyProtection="0">
      <alignment vertical="center"/>
    </xf>
    <xf numFmtId="0" fontId="14" fillId="31" borderId="0" applyNumberFormat="0" applyBorder="0" applyAlignment="0" applyProtection="0">
      <alignment vertical="center"/>
    </xf>
    <xf numFmtId="0" fontId="17" fillId="32" borderId="0" applyNumberFormat="0" applyBorder="0" applyAlignment="0" applyProtection="0">
      <alignment vertical="center"/>
    </xf>
  </cellStyleXfs>
  <cellXfs count="41">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Alignment="1">
      <alignment horizontal="center" vertical="center"/>
    </xf>
    <xf numFmtId="0" fontId="2" fillId="0" borderId="0" xfId="0" applyFont="1" applyFill="1" applyBorder="1" applyAlignment="1">
      <alignment horizontal="lef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1" fillId="0" borderId="0" xfId="0" applyFont="1" applyFill="1" applyBorder="1" applyAlignment="1" applyProtection="1">
      <alignment horizontal="center" vertical="center"/>
      <protection locked="0"/>
    </xf>
    <xf numFmtId="0" fontId="4" fillId="0" borderId="0" xfId="0" applyFont="1" applyFill="1" applyBorder="1" applyAlignment="1" applyProtection="1">
      <alignment vertical="center"/>
      <protection locked="0"/>
    </xf>
    <xf numFmtId="0" fontId="4" fillId="0" borderId="0" xfId="0" applyFont="1" applyFill="1" applyBorder="1" applyAlignment="1" applyProtection="1">
      <alignment horizontal="left" vertical="center"/>
      <protection hidden="1"/>
    </xf>
    <xf numFmtId="0" fontId="5" fillId="0" borderId="0" xfId="0" applyFont="1" applyFill="1" applyBorder="1" applyAlignment="1" applyProtection="1">
      <alignment vertical="center"/>
      <protection locked="0"/>
    </xf>
    <xf numFmtId="0" fontId="6" fillId="0" borderId="0" xfId="0" applyFont="1" applyFill="1" applyBorder="1" applyAlignment="1" applyProtection="1">
      <alignment horizontal="left" vertical="center"/>
      <protection hidden="1"/>
    </xf>
    <xf numFmtId="0" fontId="7" fillId="0" borderId="0"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locked="0"/>
    </xf>
    <xf numFmtId="0" fontId="9" fillId="0" borderId="0" xfId="0" applyFont="1" applyFill="1" applyBorder="1" applyAlignment="1" applyProtection="1">
      <alignment horizontal="right" vertical="center"/>
      <protection locked="0"/>
    </xf>
    <xf numFmtId="31" fontId="9" fillId="0" borderId="0" xfId="0" applyNumberFormat="1" applyFont="1" applyFill="1" applyAlignment="1" applyProtection="1">
      <alignment horizontal="left" vertical="center"/>
      <protection hidden="1"/>
    </xf>
    <xf numFmtId="0" fontId="9" fillId="0" borderId="0" xfId="0" applyFont="1" applyFill="1" applyAlignment="1" applyProtection="1">
      <alignment horizontal="left" vertical="center"/>
      <protection hidden="1"/>
    </xf>
    <xf numFmtId="0" fontId="9" fillId="0" borderId="1" xfId="0" applyFont="1" applyFill="1" applyBorder="1" applyAlignment="1" applyProtection="1">
      <alignment horizontal="center" vertical="center" wrapText="1"/>
      <protection hidden="1"/>
    </xf>
    <xf numFmtId="0" fontId="9" fillId="0" borderId="2" xfId="0" applyFont="1" applyFill="1" applyBorder="1" applyAlignment="1" applyProtection="1">
      <alignment horizontal="center" vertical="center" wrapText="1"/>
      <protection hidden="1"/>
    </xf>
    <xf numFmtId="0" fontId="9" fillId="0" borderId="3" xfId="0" applyFont="1" applyFill="1" applyBorder="1" applyAlignment="1" applyProtection="1">
      <alignment horizontal="center" vertical="center" wrapText="1"/>
      <protection hidden="1"/>
    </xf>
    <xf numFmtId="0" fontId="7" fillId="0" borderId="4" xfId="0" applyFont="1" applyFill="1" applyBorder="1" applyAlignment="1" applyProtection="1">
      <alignment horizontal="center" vertical="center" wrapText="1"/>
      <protection hidden="1"/>
    </xf>
    <xf numFmtId="0" fontId="9" fillId="0" borderId="4" xfId="0" applyFont="1" applyFill="1" applyBorder="1" applyAlignment="1" applyProtection="1">
      <alignment horizontal="center" vertical="center" wrapText="1"/>
      <protection hidden="1"/>
    </xf>
    <xf numFmtId="0" fontId="9" fillId="0" borderId="5" xfId="0" applyFont="1" applyFill="1" applyBorder="1" applyAlignment="1" applyProtection="1">
      <alignment horizontal="center" vertical="center" wrapText="1"/>
      <protection hidden="1"/>
    </xf>
    <xf numFmtId="0" fontId="9" fillId="0" borderId="6" xfId="0" applyFont="1" applyFill="1" applyBorder="1" applyAlignment="1" applyProtection="1">
      <alignment horizontal="center" vertical="center" wrapText="1"/>
      <protection hidden="1"/>
    </xf>
    <xf numFmtId="0" fontId="9" fillId="0" borderId="1" xfId="0" applyFont="1" applyFill="1" applyBorder="1" applyAlignment="1" applyProtection="1">
      <alignment horizontal="center" vertical="center"/>
      <protection hidden="1"/>
    </xf>
    <xf numFmtId="0" fontId="9" fillId="0" borderId="7" xfId="0" applyFont="1" applyFill="1" applyBorder="1" applyAlignment="1" applyProtection="1">
      <alignment horizontal="center" vertical="center" wrapText="1"/>
      <protection hidden="1"/>
    </xf>
    <xf numFmtId="0" fontId="9" fillId="0" borderId="7" xfId="0" applyFont="1" applyFill="1" applyBorder="1" applyAlignment="1" applyProtection="1">
      <alignment horizontal="center" vertical="center"/>
      <protection hidden="1"/>
    </xf>
    <xf numFmtId="0" fontId="10" fillId="0" borderId="4" xfId="0" applyFont="1" applyFill="1" applyBorder="1" applyAlignment="1" applyProtection="1">
      <alignment horizontal="center" vertical="center"/>
      <protection hidden="1"/>
    </xf>
    <xf numFmtId="0" fontId="6" fillId="0" borderId="4" xfId="0" applyFont="1" applyFill="1" applyBorder="1" applyAlignment="1" applyProtection="1">
      <alignment horizontal="center" vertical="center"/>
      <protection hidden="1"/>
    </xf>
    <xf numFmtId="0" fontId="9" fillId="0" borderId="4" xfId="0" applyFont="1" applyFill="1" applyBorder="1" applyAlignment="1" applyProtection="1">
      <alignment horizontal="center" vertical="center"/>
      <protection locked="0"/>
    </xf>
    <xf numFmtId="49" fontId="7" fillId="0" borderId="4" xfId="0" applyNumberFormat="1" applyFont="1" applyFill="1" applyBorder="1" applyAlignment="1">
      <alignment horizontal="center" vertical="center" shrinkToFit="1"/>
    </xf>
    <xf numFmtId="0" fontId="9" fillId="0" borderId="4"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protection hidden="1"/>
    </xf>
    <xf numFmtId="0" fontId="9" fillId="0" borderId="4" xfId="0" applyFont="1" applyFill="1" applyBorder="1" applyAlignment="1" applyProtection="1">
      <alignment horizontal="center" vertical="center"/>
      <protection hidden="1"/>
    </xf>
    <xf numFmtId="0" fontId="6" fillId="0" borderId="4" xfId="0" applyFont="1" applyFill="1" applyBorder="1" applyAlignment="1" applyProtection="1">
      <alignment horizontal="right" vertical="center"/>
      <protection hidden="1"/>
    </xf>
    <xf numFmtId="0" fontId="6" fillId="0" borderId="4" xfId="0" applyFont="1" applyFill="1" applyBorder="1" applyAlignment="1" applyProtection="1">
      <alignment horizontal="left" vertical="center"/>
      <protection hidden="1"/>
    </xf>
    <xf numFmtId="176" fontId="6" fillId="0" borderId="4" xfId="0" applyNumberFormat="1" applyFont="1" applyFill="1" applyBorder="1" applyAlignment="1" applyProtection="1">
      <alignment horizontal="right" vertical="center"/>
      <protection hidden="1"/>
    </xf>
    <xf numFmtId="176" fontId="6" fillId="0" borderId="4" xfId="0" applyNumberFormat="1" applyFont="1" applyFill="1" applyBorder="1" applyAlignment="1" applyProtection="1">
      <alignment horizontal="left" vertical="center"/>
      <protection hidden="1"/>
    </xf>
    <xf numFmtId="176" fontId="6" fillId="0" borderId="4" xfId="0" applyNumberFormat="1" applyFont="1" applyFill="1" applyBorder="1" applyAlignment="1" applyProtection="1">
      <alignment vertical="center"/>
      <protection hidden="1"/>
    </xf>
    <xf numFmtId="0" fontId="12" fillId="0" borderId="0" xfId="0" applyFont="1" applyFill="1" applyAlignment="1" applyProtection="1">
      <alignment horizontal="left" vertical="center" wrapText="1" shrinkToFit="1"/>
      <protection hidden="1"/>
    </xf>
    <xf numFmtId="0" fontId="13"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X24"/>
  <sheetViews>
    <sheetView tabSelected="1" workbookViewId="0">
      <selection activeCell="F28" sqref="F28"/>
    </sheetView>
  </sheetViews>
  <sheetFormatPr defaultColWidth="9" defaultRowHeight="13.5"/>
  <cols>
    <col min="1" max="1" width="14.5" style="4" customWidth="1"/>
    <col min="2" max="3" width="17.375" style="5" customWidth="1"/>
    <col min="4" max="4" width="17.375" style="6" customWidth="1"/>
    <col min="5" max="7" width="17.375" style="2" customWidth="1"/>
    <col min="8" max="8" width="12.75" style="2" customWidth="1"/>
    <col min="9" max="9" width="5.625" style="2" customWidth="1"/>
    <col min="10" max="10" width="12.625" style="2" customWidth="1"/>
    <col min="11" max="13" width="5.625" style="2" customWidth="1"/>
    <col min="14" max="16373" width="9" style="2"/>
  </cols>
  <sheetData>
    <row r="1" s="1" customFormat="1" ht="28" customHeight="1" spans="1:8">
      <c r="A1" s="7"/>
      <c r="B1" s="8"/>
      <c r="C1" s="9" t="s">
        <v>0</v>
      </c>
      <c r="D1" s="10"/>
      <c r="E1" s="8"/>
      <c r="F1" s="8"/>
      <c r="G1" s="8"/>
      <c r="H1" s="8"/>
    </row>
    <row r="2" s="2" customFormat="1" ht="21" customHeight="1" spans="1:8">
      <c r="A2" s="11" t="s">
        <v>1</v>
      </c>
      <c r="B2" s="11"/>
      <c r="C2" s="11"/>
      <c r="D2" s="12" t="s">
        <v>2</v>
      </c>
      <c r="E2" s="13"/>
      <c r="F2" s="14" t="s">
        <v>3</v>
      </c>
      <c r="G2" s="15">
        <v>46309</v>
      </c>
      <c r="H2" s="16"/>
    </row>
    <row r="3" s="2" customFormat="1" ht="22" customHeight="1" spans="1:8">
      <c r="A3" s="17" t="s">
        <v>4</v>
      </c>
      <c r="B3" s="18" t="s">
        <v>5</v>
      </c>
      <c r="C3" s="19"/>
      <c r="D3" s="20" t="s">
        <v>6</v>
      </c>
      <c r="E3" s="21"/>
      <c r="F3" s="22" t="s">
        <v>7</v>
      </c>
      <c r="G3" s="23"/>
      <c r="H3" s="24" t="s">
        <v>8</v>
      </c>
    </row>
    <row r="4" s="2" customFormat="1" ht="23" customHeight="1" spans="1:8">
      <c r="A4" s="25"/>
      <c r="B4" s="21" t="s">
        <v>9</v>
      </c>
      <c r="C4" s="21" t="s">
        <v>10</v>
      </c>
      <c r="D4" s="20" t="s">
        <v>9</v>
      </c>
      <c r="E4" s="21" t="s">
        <v>10</v>
      </c>
      <c r="F4" s="21" t="s">
        <v>11</v>
      </c>
      <c r="G4" s="21" t="s">
        <v>12</v>
      </c>
      <c r="H4" s="26"/>
    </row>
    <row r="5" s="2" customFormat="1" ht="19" customHeight="1" spans="1:9">
      <c r="A5" s="27" t="s">
        <v>13</v>
      </c>
      <c r="B5" s="28">
        <v>418</v>
      </c>
      <c r="C5" s="21">
        <f>B5*50</f>
        <v>20900</v>
      </c>
      <c r="D5" s="28">
        <v>32</v>
      </c>
      <c r="E5" s="21">
        <f>D5*50</f>
        <v>1600</v>
      </c>
      <c r="F5" s="21">
        <f>B5+D5</f>
        <v>450</v>
      </c>
      <c r="G5" s="21">
        <f>C5+E5</f>
        <v>22500</v>
      </c>
      <c r="H5" s="29"/>
      <c r="I5" s="40"/>
    </row>
    <row r="6" s="2" customFormat="1" ht="19" customHeight="1" spans="1:9">
      <c r="A6" s="27" t="s">
        <v>14</v>
      </c>
      <c r="B6" s="28">
        <v>82</v>
      </c>
      <c r="C6" s="21">
        <f t="shared" ref="C6:C20" si="0">B6*50</f>
        <v>4100</v>
      </c>
      <c r="D6" s="28">
        <v>10</v>
      </c>
      <c r="E6" s="21">
        <f>D6*50</f>
        <v>500</v>
      </c>
      <c r="F6" s="21">
        <f t="shared" ref="F6:F20" si="1">B6+D6</f>
        <v>92</v>
      </c>
      <c r="G6" s="21">
        <f t="shared" ref="G6:G20" si="2">C6+E6</f>
        <v>4600</v>
      </c>
      <c r="H6" s="29"/>
      <c r="I6" s="40"/>
    </row>
    <row r="7" s="2" customFormat="1" ht="19" customHeight="1" spans="1:9">
      <c r="A7" s="27" t="s">
        <v>15</v>
      </c>
      <c r="B7" s="28">
        <v>218</v>
      </c>
      <c r="C7" s="21">
        <f t="shared" si="0"/>
        <v>10900</v>
      </c>
      <c r="D7" s="28">
        <v>23</v>
      </c>
      <c r="E7" s="21">
        <f>D7*50</f>
        <v>1150</v>
      </c>
      <c r="F7" s="21">
        <f t="shared" si="1"/>
        <v>241</v>
      </c>
      <c r="G7" s="21">
        <f t="shared" si="2"/>
        <v>12050</v>
      </c>
      <c r="H7" s="29"/>
      <c r="I7" s="40"/>
    </row>
    <row r="8" s="2" customFormat="1" ht="19" customHeight="1" spans="1:9">
      <c r="A8" s="27" t="s">
        <v>16</v>
      </c>
      <c r="B8" s="28">
        <v>190</v>
      </c>
      <c r="C8" s="21">
        <f t="shared" si="0"/>
        <v>9500</v>
      </c>
      <c r="D8" s="28">
        <v>19</v>
      </c>
      <c r="E8" s="21">
        <f t="shared" ref="E8:E20" si="3">D8*50</f>
        <v>950</v>
      </c>
      <c r="F8" s="21">
        <f t="shared" si="1"/>
        <v>209</v>
      </c>
      <c r="G8" s="21">
        <f t="shared" si="2"/>
        <v>10450</v>
      </c>
      <c r="H8" s="29"/>
      <c r="I8" s="40"/>
    </row>
    <row r="9" s="2" customFormat="1" ht="19" customHeight="1" spans="1:9">
      <c r="A9" s="27" t="s">
        <v>17</v>
      </c>
      <c r="B9" s="28">
        <v>557</v>
      </c>
      <c r="C9" s="21">
        <f t="shared" si="0"/>
        <v>27850</v>
      </c>
      <c r="D9" s="28">
        <v>38</v>
      </c>
      <c r="E9" s="21">
        <f t="shared" si="3"/>
        <v>1900</v>
      </c>
      <c r="F9" s="21">
        <f t="shared" si="1"/>
        <v>595</v>
      </c>
      <c r="G9" s="21">
        <f t="shared" si="2"/>
        <v>29750</v>
      </c>
      <c r="H9" s="29"/>
      <c r="I9" s="40"/>
    </row>
    <row r="10" s="2" customFormat="1" ht="19" customHeight="1" spans="1:9">
      <c r="A10" s="27" t="s">
        <v>18</v>
      </c>
      <c r="B10" s="28">
        <v>302</v>
      </c>
      <c r="C10" s="21">
        <f t="shared" si="0"/>
        <v>15100</v>
      </c>
      <c r="D10" s="28">
        <v>35</v>
      </c>
      <c r="E10" s="21">
        <f t="shared" si="3"/>
        <v>1750</v>
      </c>
      <c r="F10" s="21">
        <f t="shared" si="1"/>
        <v>337</v>
      </c>
      <c r="G10" s="21">
        <f t="shared" si="2"/>
        <v>16850</v>
      </c>
      <c r="H10" s="29"/>
      <c r="I10" s="40"/>
    </row>
    <row r="11" s="2" customFormat="1" ht="19" customHeight="1" spans="1:9">
      <c r="A11" s="27" t="s">
        <v>19</v>
      </c>
      <c r="B11" s="28">
        <v>117</v>
      </c>
      <c r="C11" s="21">
        <f t="shared" si="0"/>
        <v>5850</v>
      </c>
      <c r="D11" s="28">
        <v>15</v>
      </c>
      <c r="E11" s="21">
        <f t="shared" si="3"/>
        <v>750</v>
      </c>
      <c r="F11" s="21">
        <f t="shared" si="1"/>
        <v>132</v>
      </c>
      <c r="G11" s="21">
        <f t="shared" si="2"/>
        <v>6600</v>
      </c>
      <c r="H11" s="29"/>
      <c r="I11" s="40"/>
    </row>
    <row r="12" s="2" customFormat="1" ht="19" customHeight="1" spans="1:9">
      <c r="A12" s="30" t="s">
        <v>20</v>
      </c>
      <c r="B12" s="28">
        <v>964</v>
      </c>
      <c r="C12" s="21">
        <f t="shared" si="0"/>
        <v>48200</v>
      </c>
      <c r="D12" s="28">
        <v>29</v>
      </c>
      <c r="E12" s="21">
        <f t="shared" si="3"/>
        <v>1450</v>
      </c>
      <c r="F12" s="21">
        <f t="shared" si="1"/>
        <v>993</v>
      </c>
      <c r="G12" s="21">
        <f t="shared" si="2"/>
        <v>49650</v>
      </c>
      <c r="H12" s="29"/>
      <c r="I12" s="40"/>
    </row>
    <row r="13" s="2" customFormat="1" ht="19" customHeight="1" spans="1:9">
      <c r="A13" s="27" t="s">
        <v>21</v>
      </c>
      <c r="B13" s="28">
        <v>76</v>
      </c>
      <c r="C13" s="21">
        <f t="shared" si="0"/>
        <v>3800</v>
      </c>
      <c r="D13" s="28">
        <v>27</v>
      </c>
      <c r="E13" s="21">
        <f t="shared" si="3"/>
        <v>1350</v>
      </c>
      <c r="F13" s="21">
        <f t="shared" si="1"/>
        <v>103</v>
      </c>
      <c r="G13" s="21">
        <f t="shared" si="2"/>
        <v>5150</v>
      </c>
      <c r="H13" s="29"/>
      <c r="I13" s="40"/>
    </row>
    <row r="14" s="2" customFormat="1" ht="19" customHeight="1" spans="1:9">
      <c r="A14" s="27" t="s">
        <v>22</v>
      </c>
      <c r="B14" s="28">
        <v>215</v>
      </c>
      <c r="C14" s="21">
        <f t="shared" si="0"/>
        <v>10750</v>
      </c>
      <c r="D14" s="28">
        <v>19</v>
      </c>
      <c r="E14" s="21">
        <f t="shared" si="3"/>
        <v>950</v>
      </c>
      <c r="F14" s="21">
        <f t="shared" si="1"/>
        <v>234</v>
      </c>
      <c r="G14" s="21">
        <f t="shared" si="2"/>
        <v>11700</v>
      </c>
      <c r="H14" s="29"/>
      <c r="I14" s="40"/>
    </row>
    <row r="15" s="2" customFormat="1" ht="19" customHeight="1" spans="1:9">
      <c r="A15" s="27" t="s">
        <v>23</v>
      </c>
      <c r="B15" s="28">
        <v>645</v>
      </c>
      <c r="C15" s="21">
        <f t="shared" si="0"/>
        <v>32250</v>
      </c>
      <c r="D15" s="28">
        <v>61</v>
      </c>
      <c r="E15" s="21">
        <f t="shared" si="3"/>
        <v>3050</v>
      </c>
      <c r="F15" s="21">
        <f t="shared" si="1"/>
        <v>706</v>
      </c>
      <c r="G15" s="21">
        <f t="shared" si="2"/>
        <v>35300</v>
      </c>
      <c r="H15" s="29"/>
      <c r="I15" s="40"/>
    </row>
    <row r="16" s="2" customFormat="1" ht="19" customHeight="1" spans="1:9">
      <c r="A16" s="27" t="s">
        <v>24</v>
      </c>
      <c r="B16" s="28">
        <v>472</v>
      </c>
      <c r="C16" s="21">
        <f t="shared" si="0"/>
        <v>23600</v>
      </c>
      <c r="D16" s="28">
        <v>30</v>
      </c>
      <c r="E16" s="21">
        <f t="shared" si="3"/>
        <v>1500</v>
      </c>
      <c r="F16" s="21">
        <f t="shared" si="1"/>
        <v>502</v>
      </c>
      <c r="G16" s="21">
        <f t="shared" si="2"/>
        <v>25100</v>
      </c>
      <c r="H16" s="29"/>
      <c r="I16" s="40"/>
    </row>
    <row r="17" s="2" customFormat="1" ht="19" customHeight="1" spans="1:9">
      <c r="A17" s="27" t="s">
        <v>25</v>
      </c>
      <c r="B17" s="28">
        <v>109</v>
      </c>
      <c r="C17" s="21">
        <f t="shared" si="0"/>
        <v>5450</v>
      </c>
      <c r="D17" s="28">
        <v>10</v>
      </c>
      <c r="E17" s="21">
        <f t="shared" si="3"/>
        <v>500</v>
      </c>
      <c r="F17" s="21">
        <f t="shared" si="1"/>
        <v>119</v>
      </c>
      <c r="G17" s="21">
        <f t="shared" si="2"/>
        <v>5950</v>
      </c>
      <c r="H17" s="31"/>
      <c r="I17" s="40"/>
    </row>
    <row r="18" s="2" customFormat="1" ht="19" customHeight="1" spans="1:9">
      <c r="A18" s="27" t="s">
        <v>26</v>
      </c>
      <c r="B18" s="28">
        <v>498</v>
      </c>
      <c r="C18" s="21">
        <f t="shared" si="0"/>
        <v>24900</v>
      </c>
      <c r="D18" s="28">
        <v>55</v>
      </c>
      <c r="E18" s="21">
        <f t="shared" si="3"/>
        <v>2750</v>
      </c>
      <c r="F18" s="21">
        <f t="shared" si="1"/>
        <v>553</v>
      </c>
      <c r="G18" s="21">
        <f t="shared" si="2"/>
        <v>27650</v>
      </c>
      <c r="H18" s="29"/>
      <c r="I18" s="40"/>
    </row>
    <row r="19" s="2" customFormat="1" ht="19" customHeight="1" spans="1:9">
      <c r="A19" s="27" t="s">
        <v>27</v>
      </c>
      <c r="B19" s="28">
        <v>248</v>
      </c>
      <c r="C19" s="21">
        <f t="shared" si="0"/>
        <v>12400</v>
      </c>
      <c r="D19" s="28">
        <v>13</v>
      </c>
      <c r="E19" s="21">
        <f t="shared" si="3"/>
        <v>650</v>
      </c>
      <c r="F19" s="21">
        <f t="shared" si="1"/>
        <v>261</v>
      </c>
      <c r="G19" s="21">
        <f t="shared" si="2"/>
        <v>13050</v>
      </c>
      <c r="H19" s="29"/>
      <c r="I19" s="40"/>
    </row>
    <row r="20" s="3" customFormat="1" ht="19" customHeight="1" spans="1:9">
      <c r="A20" s="32" t="s">
        <v>28</v>
      </c>
      <c r="B20" s="28">
        <v>14</v>
      </c>
      <c r="C20" s="21">
        <f t="shared" si="0"/>
        <v>700</v>
      </c>
      <c r="D20" s="28">
        <v>0</v>
      </c>
      <c r="E20" s="21">
        <f t="shared" si="3"/>
        <v>0</v>
      </c>
      <c r="F20" s="21">
        <f t="shared" si="1"/>
        <v>14</v>
      </c>
      <c r="G20" s="21">
        <f t="shared" si="2"/>
        <v>700</v>
      </c>
      <c r="H20" s="29"/>
      <c r="I20" s="40"/>
    </row>
    <row r="21" s="2" customFormat="1" ht="19" customHeight="1" spans="1:16378">
      <c r="A21" s="33" t="s">
        <v>7</v>
      </c>
      <c r="B21" s="28">
        <f t="shared" ref="B21:G21" si="4">SUM(B5:B20)</f>
        <v>5125</v>
      </c>
      <c r="C21" s="28">
        <f t="shared" si="4"/>
        <v>256250</v>
      </c>
      <c r="D21" s="28">
        <f t="shared" si="4"/>
        <v>416</v>
      </c>
      <c r="E21" s="28">
        <f t="shared" si="4"/>
        <v>20800</v>
      </c>
      <c r="F21" s="28">
        <f t="shared" si="4"/>
        <v>5541</v>
      </c>
      <c r="G21" s="28">
        <f t="shared" si="4"/>
        <v>277050</v>
      </c>
      <c r="H21" s="29"/>
      <c r="XET21"/>
      <c r="XEU21"/>
      <c r="XEV21"/>
      <c r="XEW21"/>
      <c r="XEX21"/>
    </row>
    <row r="22" s="2" customFormat="1" ht="21" customHeight="1" spans="1:16378">
      <c r="A22" s="34" t="s">
        <v>29</v>
      </c>
      <c r="B22" s="35">
        <f>F21</f>
        <v>5541</v>
      </c>
      <c r="C22" s="36" t="s">
        <v>30</v>
      </c>
      <c r="D22" s="35">
        <f>G21</f>
        <v>277050</v>
      </c>
      <c r="E22" s="34" t="s">
        <v>31</v>
      </c>
      <c r="F22" s="37">
        <f>G21</f>
        <v>277050</v>
      </c>
      <c r="G22" s="37"/>
      <c r="H22" s="38"/>
      <c r="XET22"/>
      <c r="XEU22"/>
      <c r="XEV22"/>
      <c r="XEW22"/>
      <c r="XEX22"/>
    </row>
    <row r="23" s="2" customFormat="1" ht="38" customHeight="1" spans="1:16378">
      <c r="A23" s="39" t="s">
        <v>32</v>
      </c>
      <c r="B23" s="39"/>
      <c r="C23" s="39"/>
      <c r="D23" s="39"/>
      <c r="E23" s="39"/>
      <c r="F23" s="39"/>
      <c r="G23" s="39"/>
      <c r="H23" s="39"/>
      <c r="XET23"/>
      <c r="XEU23"/>
      <c r="XEV23"/>
      <c r="XEW23"/>
      <c r="XEX23"/>
    </row>
    <row r="24" s="2" customFormat="1" spans="1:16378">
      <c r="A24" s="4"/>
      <c r="B24" s="5"/>
      <c r="C24" s="5"/>
      <c r="D24" s="6"/>
      <c r="XET24"/>
      <c r="XEU24"/>
      <c r="XEV24"/>
      <c r="XEW24"/>
      <c r="XEX24"/>
    </row>
  </sheetData>
  <mergeCells count="9">
    <mergeCell ref="A2:C2"/>
    <mergeCell ref="G2:H2"/>
    <mergeCell ref="B3:C3"/>
    <mergeCell ref="D3:E3"/>
    <mergeCell ref="F3:G3"/>
    <mergeCell ref="F22:G22"/>
    <mergeCell ref="A23:H23"/>
    <mergeCell ref="A3:A4"/>
    <mergeCell ref="H3:H4"/>
  </mergeCells>
  <pageMargins left="1.10208333333333" right="1.02361111111111" top="0.747916666666667" bottom="0.786805555555556" header="0.5" footer="0.5"/>
  <pageSetup paperSize="9" scale="92"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2024-11-05T01:43:00Z</dcterms:created>
  <dcterms:modified xsi:type="dcterms:W3CDTF">2026-11-04T08:27:19Z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C24E8851921747DD81BFEE3E6DCF9995</vt:lpwstr>
  </property>
  <property fmtid="{D5CDD505-2E9C-101B-9397-08002B2CF9AE}" pid="3" name="KSOProductBuildVer">
    <vt:lpwstr>2052-11.8.2.12195</vt:lpwstr>
  </property>
  <property fmtid="{D5CDD505-2E9C-101B-9397-08002B2CF9AE}" pid="4" name="KSOReadingLayout">
    <vt:bool>true</vt:bool>
  </property>
</Properties>
</file>