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tabRatio="889"/>
  </bookViews>
  <sheets>
    <sheet name="请款表" sheetId="16" r:id="rId1"/>
  </sheets>
  <definedNames>
    <definedName name="_xlnm._FilterDatabase" localSheetId="0" hidden="1">请款表!$A$6:$L$22</definedName>
  </definedNames>
  <calcPr calcId="144525"/>
</workbook>
</file>

<file path=xl/sharedStrings.xml><?xml version="1.0" encoding="utf-8"?>
<sst xmlns="http://schemas.openxmlformats.org/spreadsheetml/2006/main" count="34" uniqueCount="30">
  <si>
    <t>表一</t>
  </si>
  <si>
    <r>
      <rPr>
        <u/>
        <sz val="16"/>
        <rFont val="宋体"/>
        <charset val="134"/>
      </rPr>
      <t>2026 年 08</t>
    </r>
    <r>
      <rPr>
        <sz val="16"/>
        <rFont val="宋体"/>
        <charset val="134"/>
      </rPr>
      <t>月份80周岁以上高龄老年人生活补贴发放请款表</t>
    </r>
  </si>
  <si>
    <r>
      <rPr>
        <sz val="12"/>
        <rFont val="宋体"/>
        <charset val="134"/>
      </rPr>
      <t xml:space="preserve"> 填表单位（盖章)：三江侗族自治县民政局</t>
    </r>
    <r>
      <rPr>
        <sz val="11"/>
        <rFont val="宋体"/>
        <charset val="134"/>
      </rPr>
      <t xml:space="preserve">             </t>
    </r>
    <r>
      <rPr>
        <sz val="10"/>
        <rFont val="宋体"/>
        <charset val="134"/>
      </rPr>
      <t xml:space="preserve">   制表人：杨翠  </t>
    </r>
    <r>
      <rPr>
        <sz val="11"/>
        <rFont val="宋体"/>
        <charset val="134"/>
      </rPr>
      <t xml:space="preserve">                       </t>
    </r>
    <r>
      <rPr>
        <sz val="12"/>
        <rFont val="宋体"/>
        <charset val="134"/>
      </rPr>
      <t xml:space="preserve"> </t>
    </r>
  </si>
  <si>
    <t>乡（镇）    名 称</t>
  </si>
  <si>
    <t>本月在册人数及发放金额</t>
  </si>
  <si>
    <t>备注</t>
  </si>
  <si>
    <t>80-89周岁</t>
  </si>
  <si>
    <t>90-99周岁</t>
  </si>
  <si>
    <t>百岁以上</t>
  </si>
  <si>
    <t>合计</t>
  </si>
  <si>
    <t>人数</t>
  </si>
  <si>
    <t>发放金额 (50元/人）</t>
  </si>
  <si>
    <t>发放金额 (100元/人）</t>
  </si>
  <si>
    <t>发放金额(300元/人）</t>
  </si>
  <si>
    <t>发放金额</t>
  </si>
  <si>
    <t>八江镇</t>
  </si>
  <si>
    <t>程村乡</t>
  </si>
  <si>
    <t>丹洲镇</t>
  </si>
  <si>
    <t>斗江镇</t>
  </si>
  <si>
    <t>独峒镇</t>
  </si>
  <si>
    <t>富禄苗族乡</t>
  </si>
  <si>
    <t>高基瑶族乡</t>
  </si>
  <si>
    <t>古宜镇</t>
  </si>
  <si>
    <t>和平乡</t>
  </si>
  <si>
    <t>老堡乡</t>
  </si>
  <si>
    <t>良口乡</t>
  </si>
  <si>
    <t>林溪镇</t>
  </si>
  <si>
    <t>梅林乡</t>
  </si>
  <si>
    <t>同乐苗族乡</t>
  </si>
  <si>
    <t>洋溪乡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</si>
</sst>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6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0" borderId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5" fillId="0" borderId="0" applyProtection="0">
      <alignment vertical="center"/>
    </xf>
    <xf numFmtId="0" fontId="5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5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25" fillId="14" borderId="13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0" fillId="0" borderId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 applyProtection="0">
      <alignment vertical="center"/>
    </xf>
    <xf numFmtId="0" fontId="5" fillId="0" borderId="0"/>
  </cellStyleXfs>
  <cellXfs count="31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2" fillId="0" borderId="0" xfId="0" applyFont="1" applyFill="1" applyAlignment="1" applyProtection="1">
      <alignment horizontal="center"/>
      <protection hidden="1"/>
    </xf>
    <xf numFmtId="0" fontId="0" fillId="0" borderId="0" xfId="0" applyFill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Alignment="1" applyProtection="1">
      <alignment horizontal="left" vertical="center"/>
      <protection hidden="1"/>
    </xf>
    <xf numFmtId="0" fontId="0" fillId="0" borderId="0" xfId="0" applyFont="1" applyFill="1" applyAlignment="1" applyProtection="1">
      <alignment horizontal="center" vertical="center"/>
      <protection hidden="1"/>
    </xf>
    <xf numFmtId="0" fontId="0" fillId="0" borderId="0" xfId="0" applyFont="1" applyFill="1" applyAlignment="1" applyProtection="1">
      <alignment horizontal="left" vertical="center"/>
      <protection hidden="1"/>
    </xf>
    <xf numFmtId="0" fontId="6" fillId="0" borderId="1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Fill="1" applyBorder="1" applyAlignment="1" applyProtection="1">
      <alignment horizontal="center" vertical="center" wrapText="1"/>
      <protection hidden="1"/>
    </xf>
    <xf numFmtId="0" fontId="8" fillId="3" borderId="4" xfId="0" applyFont="1" applyFill="1" applyBorder="1" applyAlignment="1" applyProtection="1">
      <alignment horizontal="center" vertical="center" wrapText="1"/>
      <protection hidden="1"/>
    </xf>
    <xf numFmtId="0" fontId="8" fillId="3" borderId="5" xfId="0" applyFont="1" applyFill="1" applyBorder="1" applyAlignment="1" applyProtection="1">
      <alignment horizontal="center" vertical="center" wrapText="1"/>
      <protection hidden="1"/>
    </xf>
    <xf numFmtId="0" fontId="8" fillId="2" borderId="4" xfId="0" applyFont="1" applyFill="1" applyBorder="1" applyAlignment="1" applyProtection="1">
      <alignment horizontal="center" vertical="center" wrapText="1"/>
      <protection hidden="1"/>
    </xf>
    <xf numFmtId="0" fontId="8" fillId="2" borderId="6" xfId="0" applyFont="1" applyFill="1" applyBorder="1" applyAlignment="1" applyProtection="1">
      <alignment horizontal="center" vertical="center" wrapText="1"/>
      <protection hidden="1"/>
    </xf>
    <xf numFmtId="0" fontId="0" fillId="3" borderId="4" xfId="0" applyFont="1" applyFill="1" applyBorder="1" applyAlignment="1" applyProtection="1">
      <alignment horizontal="center" vertical="center" shrinkToFit="1"/>
      <protection hidden="1"/>
    </xf>
    <xf numFmtId="0" fontId="0" fillId="3" borderId="5" xfId="0" applyFont="1" applyFill="1" applyBorder="1" applyAlignment="1" applyProtection="1">
      <alignment horizontal="center" vertical="center" shrinkToFit="1"/>
      <protection hidden="1"/>
    </xf>
    <xf numFmtId="0" fontId="8" fillId="2" borderId="2" xfId="0" applyFont="1" applyFill="1" applyBorder="1" applyAlignment="1" applyProtection="1">
      <alignment horizontal="center" vertical="center" wrapText="1"/>
      <protection hidden="1"/>
    </xf>
    <xf numFmtId="0" fontId="6" fillId="0" borderId="7" xfId="0" applyFont="1" applyFill="1" applyBorder="1" applyAlignment="1" applyProtection="1">
      <alignment horizontal="center" vertical="center" wrapText="1"/>
      <protection hidden="1"/>
    </xf>
    <xf numFmtId="0" fontId="0" fillId="3" borderId="2" xfId="0" applyFont="1" applyFill="1" applyBorder="1" applyAlignment="1" applyProtection="1">
      <alignment horizontal="center" vertical="center" shrinkToFit="1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9" fillId="0" borderId="2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0" fontId="10" fillId="0" borderId="0" xfId="0" applyFont="1" applyFill="1" applyBorder="1" applyProtection="1">
      <alignment vertical="center"/>
      <protection hidden="1"/>
    </xf>
    <xf numFmtId="0" fontId="8" fillId="0" borderId="2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/>
      <protection locked="0"/>
    </xf>
  </cellXfs>
  <cellStyles count="112">
    <cellStyle name="常规" xfId="0" builtinId="0"/>
    <cellStyle name="货币[0]" xfId="1" builtinId="7"/>
    <cellStyle name="货币" xfId="2" builtinId="4"/>
    <cellStyle name="常规 44" xfId="3"/>
    <cellStyle name="20% - 强调文字颜色 3" xfId="4" builtinId="38"/>
    <cellStyle name="输入" xfId="5" builtinId="20"/>
    <cellStyle name="常规 10 3" xfId="6"/>
    <cellStyle name="常规 10 10 2 2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常规 15 2" xfId="12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常规 6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常规 10 11" xfId="23"/>
    <cellStyle name="解释性文本" xfId="24" builtinId="53"/>
    <cellStyle name="标题 1" xfId="25" builtinId="16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常规 31" xfId="32"/>
    <cellStyle name="常规 26" xfId="33"/>
    <cellStyle name="检查单元格" xfId="34" builtinId="23"/>
    <cellStyle name="20% - 强调文字颜色 6" xfId="35" builtinId="50"/>
    <cellStyle name="强调文字颜色 2" xfId="36" builtinId="33"/>
    <cellStyle name="链接单元格" xfId="37" builtinId="24"/>
    <cellStyle name="汇总" xfId="38" builtinId="25"/>
    <cellStyle name="好" xfId="39" builtinId="26"/>
    <cellStyle name="常规 21" xfId="40"/>
    <cellStyle name="常规 16" xfId="41"/>
    <cellStyle name="适中" xfId="42" builtinId="28"/>
    <cellStyle name="20% - 强调文字颜色 5" xfId="43" builtinId="46"/>
    <cellStyle name="强调文字颜色 1" xfId="44" builtinId="29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强调文字颜色 4" xfId="50" builtinId="41"/>
    <cellStyle name="20% - 强调文字颜色 4" xfId="51" builtinId="42"/>
    <cellStyle name="40% - 强调文字颜色 4" xfId="52" builtinId="43"/>
    <cellStyle name="强调文字颜色 5" xfId="53" builtinId="45"/>
    <cellStyle name="40% - 强调文字颜色 5" xfId="54" builtinId="47"/>
    <cellStyle name="60% - 强调文字颜色 5" xfId="55" builtinId="48"/>
    <cellStyle name="强调文字颜色 6" xfId="56" builtinId="49"/>
    <cellStyle name="40% - 强调文字颜色 6" xfId="57" builtinId="51"/>
    <cellStyle name="60% - 强调文字颜色 6" xfId="58" builtinId="52"/>
    <cellStyle name="常规 10 11 3" xfId="59"/>
    <cellStyle name="常规 10 12" xfId="60"/>
    <cellStyle name="常规 13" xfId="61"/>
    <cellStyle name="常规 10 2 2 2" xfId="62"/>
    <cellStyle name="常规 10 6" xfId="63"/>
    <cellStyle name="常规 11" xfId="64"/>
    <cellStyle name="常规 2 10 2" xfId="65"/>
    <cellStyle name="常规 14" xfId="66"/>
    <cellStyle name="常规 15" xfId="67"/>
    <cellStyle name="常规 17" xfId="68"/>
    <cellStyle name="常规 23" xfId="69"/>
    <cellStyle name="常规 18" xfId="70"/>
    <cellStyle name="常规 2" xfId="71"/>
    <cellStyle name="常规 2 10 2 2 2 2" xfId="72"/>
    <cellStyle name="常规 2 2" xfId="73"/>
    <cellStyle name="常规 2 2 2" xfId="74"/>
    <cellStyle name="常规 2 2 3 4 2 2 2 2" xfId="75"/>
    <cellStyle name="常规 2 3" xfId="76"/>
    <cellStyle name="常规 2 3 2 2" xfId="77"/>
    <cellStyle name="常规 2 3 2 2 2" xfId="78"/>
    <cellStyle name="常规 19" xfId="79"/>
    <cellStyle name="常规 2 3 2 2 2 3" xfId="80"/>
    <cellStyle name="常规 2 3 2 3" xfId="81"/>
    <cellStyle name="常规 2 3 2 5" xfId="82"/>
    <cellStyle name="常规 2 6" xfId="83"/>
    <cellStyle name="常规 2 7" xfId="84"/>
    <cellStyle name="常规 30" xfId="85"/>
    <cellStyle name="常规 25" xfId="86"/>
    <cellStyle name="常规 32" xfId="87"/>
    <cellStyle name="常规 27" xfId="88"/>
    <cellStyle name="常规 28" xfId="89"/>
    <cellStyle name="常规 29" xfId="90"/>
    <cellStyle name="常规 3" xfId="91"/>
    <cellStyle name="常规 3 2 2 2 2 2 2" xfId="92"/>
    <cellStyle name="常规 4" xfId="93"/>
    <cellStyle name="常规 4 4" xfId="94"/>
    <cellStyle name="常规 4 4 3 2" xfId="95"/>
    <cellStyle name="常规 4 4 3 2 2" xfId="96"/>
    <cellStyle name="常规 4 4 3 2 2 2" xfId="97"/>
    <cellStyle name="常规 4 4 3 3" xfId="98"/>
    <cellStyle name="常规 4 5" xfId="99"/>
    <cellStyle name="常规 40" xfId="100"/>
    <cellStyle name="常规 40 2" xfId="101"/>
    <cellStyle name="常规 41" xfId="102"/>
    <cellStyle name="常规 43" xfId="103"/>
    <cellStyle name="常规 5" xfId="104"/>
    <cellStyle name="常规 7" xfId="105"/>
    <cellStyle name="常规 8" xfId="106"/>
    <cellStyle name="常规 8 2 2 2 2" xfId="107"/>
    <cellStyle name="常规 8 4" xfId="108"/>
    <cellStyle name="常规 8 6" xfId="109"/>
    <cellStyle name="常规 9" xfId="110"/>
    <cellStyle name="常规_Sheet1" xfId="111"/>
  </cellStyles>
  <tableStyles count="0" defaultTableStyle="TableStyleMedium2" defaultPivotStyle="PivotStyleLight16"/>
  <colors>
    <mruColors>
      <color rgb="00F8FADA"/>
      <color rgb="00D2FFFA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K16" sqref="K16"/>
    </sheetView>
  </sheetViews>
  <sheetFormatPr defaultColWidth="9" defaultRowHeight="13.5"/>
  <cols>
    <col min="1" max="1" width="15.125" style="1" customWidth="1"/>
    <col min="2" max="2" width="8.625" style="1" customWidth="1"/>
    <col min="3" max="3" width="18.625" style="1" customWidth="1"/>
    <col min="4" max="4" width="8.375" style="1" customWidth="1"/>
    <col min="5" max="5" width="19.375" style="1" customWidth="1"/>
    <col min="6" max="6" width="7.375" style="1" customWidth="1"/>
    <col min="7" max="7" width="18.25" style="1" customWidth="1"/>
    <col min="8" max="8" width="9.125" style="1" customWidth="1"/>
    <col min="9" max="9" width="11.875" style="1" customWidth="1"/>
    <col min="10" max="10" width="8.125" style="1" customWidth="1"/>
    <col min="11" max="16384" width="9" style="1"/>
  </cols>
  <sheetData>
    <row r="1" s="1" customFormat="1" ht="18.75" spans="1:10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</row>
    <row r="2" s="1" customFormat="1" ht="30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29" customHeight="1" spans="1:10">
      <c r="A3" s="7" t="s">
        <v>2</v>
      </c>
      <c r="B3" s="8"/>
      <c r="C3" s="9"/>
      <c r="D3" s="9"/>
      <c r="E3" s="9"/>
      <c r="F3" s="9"/>
      <c r="G3" s="9"/>
      <c r="H3" s="9"/>
      <c r="I3" s="9"/>
      <c r="J3" s="9"/>
    </row>
    <row r="4" s="1" customFormat="1" ht="20.25" customHeight="1" spans="1:12">
      <c r="A4" s="10" t="s">
        <v>3</v>
      </c>
      <c r="B4" s="11" t="s">
        <v>4</v>
      </c>
      <c r="C4" s="11"/>
      <c r="D4" s="11"/>
      <c r="E4" s="11"/>
      <c r="F4" s="11"/>
      <c r="G4" s="11"/>
      <c r="H4" s="11"/>
      <c r="I4" s="11"/>
      <c r="J4" s="26" t="s">
        <v>5</v>
      </c>
      <c r="K4" s="27"/>
      <c r="L4" s="27"/>
    </row>
    <row r="5" s="1" customFormat="1" ht="20.25" customHeight="1" spans="1:12">
      <c r="A5" s="12"/>
      <c r="B5" s="13" t="s">
        <v>6</v>
      </c>
      <c r="C5" s="14"/>
      <c r="D5" s="15" t="s">
        <v>7</v>
      </c>
      <c r="E5" s="16"/>
      <c r="F5" s="17" t="s">
        <v>8</v>
      </c>
      <c r="G5" s="18"/>
      <c r="H5" s="19" t="s">
        <v>9</v>
      </c>
      <c r="I5" s="19"/>
      <c r="J5" s="26"/>
      <c r="K5" s="27"/>
      <c r="L5" s="27"/>
    </row>
    <row r="6" s="1" customFormat="1" ht="32" customHeight="1" spans="1:12">
      <c r="A6" s="20"/>
      <c r="B6" s="21" t="s">
        <v>10</v>
      </c>
      <c r="C6" s="19" t="s">
        <v>11</v>
      </c>
      <c r="D6" s="15" t="s">
        <v>10</v>
      </c>
      <c r="E6" s="19" t="s">
        <v>12</v>
      </c>
      <c r="F6" s="21" t="s">
        <v>10</v>
      </c>
      <c r="G6" s="19" t="s">
        <v>13</v>
      </c>
      <c r="H6" s="19" t="s">
        <v>10</v>
      </c>
      <c r="I6" s="19" t="s">
        <v>14</v>
      </c>
      <c r="J6" s="26"/>
      <c r="K6" s="27"/>
      <c r="L6" s="27"/>
    </row>
    <row r="7" s="1" customFormat="1" ht="19" customHeight="1" spans="1:12">
      <c r="A7" s="22" t="s">
        <v>15</v>
      </c>
      <c r="B7" s="22">
        <v>945</v>
      </c>
      <c r="C7" s="22">
        <f>B7*50</f>
        <v>47250</v>
      </c>
      <c r="D7" s="22">
        <v>152</v>
      </c>
      <c r="E7" s="22">
        <f>D7*100</f>
        <v>15200</v>
      </c>
      <c r="F7" s="22">
        <v>5</v>
      </c>
      <c r="G7" s="22">
        <f>F7*300</f>
        <v>1500</v>
      </c>
      <c r="H7" s="22">
        <f>B7+D7+F7</f>
        <v>1102</v>
      </c>
      <c r="I7" s="22">
        <f>C7+E7+G7</f>
        <v>63950</v>
      </c>
      <c r="J7" s="28"/>
      <c r="K7" s="27"/>
      <c r="L7" s="27"/>
    </row>
    <row r="8" s="1" customFormat="1" ht="19" customHeight="1" spans="1:12">
      <c r="A8" s="22" t="s">
        <v>16</v>
      </c>
      <c r="B8" s="22">
        <v>250</v>
      </c>
      <c r="C8" s="22">
        <f t="shared" ref="C8:C21" si="0">B8*50</f>
        <v>12500</v>
      </c>
      <c r="D8" s="22">
        <v>30</v>
      </c>
      <c r="E8" s="22">
        <f t="shared" ref="E8:E21" si="1">D8*100</f>
        <v>3000</v>
      </c>
      <c r="F8" s="22">
        <v>0</v>
      </c>
      <c r="G8" s="22">
        <f t="shared" ref="G8:G21" si="2">F8*300</f>
        <v>0</v>
      </c>
      <c r="H8" s="22">
        <f t="shared" ref="H8:H21" si="3">B8+D8+F8</f>
        <v>280</v>
      </c>
      <c r="I8" s="22">
        <f t="shared" ref="I8:I21" si="4">C8+E8+G8</f>
        <v>15500</v>
      </c>
      <c r="J8" s="28"/>
      <c r="K8" s="27"/>
      <c r="L8" s="27"/>
    </row>
    <row r="9" s="1" customFormat="1" ht="19" customHeight="1" spans="1:12">
      <c r="A9" s="22" t="s">
        <v>17</v>
      </c>
      <c r="B9" s="22">
        <v>428</v>
      </c>
      <c r="C9" s="22">
        <f t="shared" si="0"/>
        <v>21400</v>
      </c>
      <c r="D9" s="22">
        <v>68</v>
      </c>
      <c r="E9" s="22">
        <f t="shared" si="1"/>
        <v>6800</v>
      </c>
      <c r="F9" s="22">
        <v>1</v>
      </c>
      <c r="G9" s="22">
        <f t="shared" si="2"/>
        <v>300</v>
      </c>
      <c r="H9" s="22">
        <f t="shared" si="3"/>
        <v>497</v>
      </c>
      <c r="I9" s="22">
        <f t="shared" si="4"/>
        <v>28500</v>
      </c>
      <c r="J9" s="28"/>
      <c r="K9" s="27"/>
      <c r="L9" s="27"/>
    </row>
    <row r="10" s="1" customFormat="1" ht="19" customHeight="1" spans="1:12">
      <c r="A10" s="22" t="s">
        <v>18</v>
      </c>
      <c r="B10" s="22">
        <v>615</v>
      </c>
      <c r="C10" s="22">
        <f t="shared" si="0"/>
        <v>30750</v>
      </c>
      <c r="D10" s="22">
        <v>83</v>
      </c>
      <c r="E10" s="22">
        <f t="shared" si="1"/>
        <v>8300</v>
      </c>
      <c r="F10" s="22">
        <v>0</v>
      </c>
      <c r="G10" s="22">
        <f t="shared" si="2"/>
        <v>0</v>
      </c>
      <c r="H10" s="22">
        <f t="shared" si="3"/>
        <v>698</v>
      </c>
      <c r="I10" s="22">
        <f t="shared" si="4"/>
        <v>39050</v>
      </c>
      <c r="J10" s="28"/>
      <c r="K10" s="27"/>
      <c r="L10" s="27"/>
    </row>
    <row r="11" s="1" customFormat="1" ht="19" customHeight="1" spans="1:12">
      <c r="A11" s="22" t="s">
        <v>19</v>
      </c>
      <c r="B11" s="22">
        <v>1330</v>
      </c>
      <c r="C11" s="22">
        <f t="shared" si="0"/>
        <v>66500</v>
      </c>
      <c r="D11" s="22">
        <v>183</v>
      </c>
      <c r="E11" s="22">
        <f t="shared" si="1"/>
        <v>18300</v>
      </c>
      <c r="F11" s="22">
        <v>8</v>
      </c>
      <c r="G11" s="22">
        <f t="shared" si="2"/>
        <v>2400</v>
      </c>
      <c r="H11" s="22">
        <f t="shared" si="3"/>
        <v>1521</v>
      </c>
      <c r="I11" s="22">
        <f t="shared" si="4"/>
        <v>87200</v>
      </c>
      <c r="J11" s="28"/>
      <c r="K11" s="27"/>
      <c r="L11" s="27"/>
    </row>
    <row r="12" s="2" customFormat="1" ht="19" customHeight="1" spans="1:12">
      <c r="A12" s="22" t="s">
        <v>20</v>
      </c>
      <c r="B12" s="22">
        <v>650</v>
      </c>
      <c r="C12" s="22">
        <f t="shared" si="0"/>
        <v>32500</v>
      </c>
      <c r="D12" s="22">
        <v>148</v>
      </c>
      <c r="E12" s="22">
        <f t="shared" si="1"/>
        <v>14800</v>
      </c>
      <c r="F12" s="22">
        <v>7</v>
      </c>
      <c r="G12" s="22">
        <f t="shared" si="2"/>
        <v>2100</v>
      </c>
      <c r="H12" s="22">
        <f t="shared" si="3"/>
        <v>805</v>
      </c>
      <c r="I12" s="22">
        <f t="shared" si="4"/>
        <v>49400</v>
      </c>
      <c r="J12" s="28"/>
      <c r="K12" s="29"/>
      <c r="L12" s="29"/>
    </row>
    <row r="13" s="1" customFormat="1" ht="19" customHeight="1" spans="1:12">
      <c r="A13" s="22" t="s">
        <v>21</v>
      </c>
      <c r="B13" s="22">
        <v>198</v>
      </c>
      <c r="C13" s="22">
        <f t="shared" si="0"/>
        <v>9900</v>
      </c>
      <c r="D13" s="22">
        <v>29</v>
      </c>
      <c r="E13" s="22">
        <f t="shared" si="1"/>
        <v>2900</v>
      </c>
      <c r="F13" s="22">
        <v>0</v>
      </c>
      <c r="G13" s="22">
        <f t="shared" si="2"/>
        <v>0</v>
      </c>
      <c r="H13" s="22">
        <f t="shared" si="3"/>
        <v>227</v>
      </c>
      <c r="I13" s="22">
        <f t="shared" si="4"/>
        <v>12800</v>
      </c>
      <c r="J13" s="28"/>
      <c r="K13" s="27"/>
      <c r="L13" s="27"/>
    </row>
    <row r="14" s="1" customFormat="1" ht="19" customHeight="1" spans="1:12">
      <c r="A14" s="22" t="s">
        <v>22</v>
      </c>
      <c r="B14" s="22">
        <v>1093</v>
      </c>
      <c r="C14" s="22">
        <f t="shared" si="0"/>
        <v>54650</v>
      </c>
      <c r="D14" s="22">
        <v>189</v>
      </c>
      <c r="E14" s="22">
        <f t="shared" si="1"/>
        <v>18900</v>
      </c>
      <c r="F14" s="22">
        <v>2</v>
      </c>
      <c r="G14" s="22">
        <f t="shared" si="2"/>
        <v>600</v>
      </c>
      <c r="H14" s="22">
        <f t="shared" si="3"/>
        <v>1284</v>
      </c>
      <c r="I14" s="22">
        <f t="shared" si="4"/>
        <v>74150</v>
      </c>
      <c r="J14" s="28"/>
      <c r="K14" s="27"/>
      <c r="L14" s="27"/>
    </row>
    <row r="15" s="1" customFormat="1" ht="19" customHeight="1" spans="1:12">
      <c r="A15" s="22" t="s">
        <v>23</v>
      </c>
      <c r="B15" s="22">
        <v>265</v>
      </c>
      <c r="C15" s="22">
        <f t="shared" si="0"/>
        <v>13250</v>
      </c>
      <c r="D15" s="22">
        <v>31</v>
      </c>
      <c r="E15" s="22">
        <f t="shared" si="1"/>
        <v>3100</v>
      </c>
      <c r="F15" s="22">
        <v>0</v>
      </c>
      <c r="G15" s="22">
        <f t="shared" si="2"/>
        <v>0</v>
      </c>
      <c r="H15" s="22">
        <f t="shared" si="3"/>
        <v>296</v>
      </c>
      <c r="I15" s="22">
        <f t="shared" si="4"/>
        <v>16350</v>
      </c>
      <c r="J15" s="28"/>
      <c r="K15" s="27"/>
      <c r="L15" s="27"/>
    </row>
    <row r="16" s="1" customFormat="1" ht="19" customHeight="1" spans="1:12">
      <c r="A16" s="22" t="s">
        <v>24</v>
      </c>
      <c r="B16" s="22">
        <v>368</v>
      </c>
      <c r="C16" s="22">
        <f t="shared" si="0"/>
        <v>18400</v>
      </c>
      <c r="D16" s="22">
        <v>67</v>
      </c>
      <c r="E16" s="22">
        <f t="shared" si="1"/>
        <v>6700</v>
      </c>
      <c r="F16" s="22">
        <v>5</v>
      </c>
      <c r="G16" s="22">
        <f t="shared" si="2"/>
        <v>1500</v>
      </c>
      <c r="H16" s="22">
        <f t="shared" si="3"/>
        <v>440</v>
      </c>
      <c r="I16" s="22">
        <f t="shared" si="4"/>
        <v>26600</v>
      </c>
      <c r="J16" s="28"/>
      <c r="K16" s="27"/>
      <c r="L16" s="27"/>
    </row>
    <row r="17" s="1" customFormat="1" ht="19" customHeight="1" spans="1:12">
      <c r="A17" s="22" t="s">
        <v>25</v>
      </c>
      <c r="B17" s="22">
        <v>694</v>
      </c>
      <c r="C17" s="22">
        <f t="shared" si="0"/>
        <v>34700</v>
      </c>
      <c r="D17" s="22">
        <v>103</v>
      </c>
      <c r="E17" s="22">
        <f t="shared" si="1"/>
        <v>10300</v>
      </c>
      <c r="F17" s="22">
        <v>2</v>
      </c>
      <c r="G17" s="22">
        <f t="shared" si="2"/>
        <v>600</v>
      </c>
      <c r="H17" s="22">
        <f t="shared" si="3"/>
        <v>799</v>
      </c>
      <c r="I17" s="22">
        <f t="shared" si="4"/>
        <v>45600</v>
      </c>
      <c r="J17" s="28"/>
      <c r="K17" s="27"/>
      <c r="L17" s="27"/>
    </row>
    <row r="18" s="1" customFormat="1" ht="19" customHeight="1" spans="1:12">
      <c r="A18" s="22" t="s">
        <v>26</v>
      </c>
      <c r="B18" s="22">
        <v>865</v>
      </c>
      <c r="C18" s="22">
        <f t="shared" si="0"/>
        <v>43250</v>
      </c>
      <c r="D18" s="22">
        <v>132</v>
      </c>
      <c r="E18" s="22">
        <f t="shared" si="1"/>
        <v>13200</v>
      </c>
      <c r="F18" s="22">
        <v>4</v>
      </c>
      <c r="G18" s="22">
        <f t="shared" si="2"/>
        <v>1200</v>
      </c>
      <c r="H18" s="22">
        <f t="shared" si="3"/>
        <v>1001</v>
      </c>
      <c r="I18" s="22">
        <f t="shared" si="4"/>
        <v>57650</v>
      </c>
      <c r="J18" s="28"/>
      <c r="K18" s="27"/>
      <c r="L18" s="27"/>
    </row>
    <row r="19" s="2" customFormat="1" ht="19" customHeight="1" spans="1:12">
      <c r="A19" s="22" t="s">
        <v>27</v>
      </c>
      <c r="B19" s="22">
        <v>310</v>
      </c>
      <c r="C19" s="22">
        <f t="shared" si="0"/>
        <v>15500</v>
      </c>
      <c r="D19" s="22">
        <v>73</v>
      </c>
      <c r="E19" s="22">
        <f t="shared" si="1"/>
        <v>7300</v>
      </c>
      <c r="F19" s="22">
        <v>2</v>
      </c>
      <c r="G19" s="22">
        <f t="shared" si="2"/>
        <v>600</v>
      </c>
      <c r="H19" s="22">
        <f t="shared" si="3"/>
        <v>385</v>
      </c>
      <c r="I19" s="22">
        <f t="shared" si="4"/>
        <v>23400</v>
      </c>
      <c r="J19" s="28"/>
      <c r="K19" s="29"/>
      <c r="L19" s="29"/>
    </row>
    <row r="20" s="1" customFormat="1" ht="19" customHeight="1" spans="1:12">
      <c r="A20" s="22" t="s">
        <v>28</v>
      </c>
      <c r="B20" s="22">
        <v>939</v>
      </c>
      <c r="C20" s="22">
        <f t="shared" si="0"/>
        <v>46950</v>
      </c>
      <c r="D20" s="22">
        <v>111</v>
      </c>
      <c r="E20" s="22">
        <f t="shared" si="1"/>
        <v>11100</v>
      </c>
      <c r="F20" s="22">
        <v>2</v>
      </c>
      <c r="G20" s="22">
        <f t="shared" si="2"/>
        <v>600</v>
      </c>
      <c r="H20" s="22">
        <f t="shared" si="3"/>
        <v>1052</v>
      </c>
      <c r="I20" s="22">
        <f t="shared" si="4"/>
        <v>58650</v>
      </c>
      <c r="J20" s="28"/>
      <c r="K20" s="27"/>
      <c r="L20" s="27"/>
    </row>
    <row r="21" s="1" customFormat="1" ht="19" customHeight="1" spans="1:12">
      <c r="A21" s="22" t="s">
        <v>29</v>
      </c>
      <c r="B21" s="22">
        <v>482</v>
      </c>
      <c r="C21" s="22">
        <f t="shared" si="0"/>
        <v>24100</v>
      </c>
      <c r="D21" s="22">
        <v>98</v>
      </c>
      <c r="E21" s="22">
        <f t="shared" si="1"/>
        <v>9800</v>
      </c>
      <c r="F21" s="22">
        <v>4</v>
      </c>
      <c r="G21" s="22">
        <f t="shared" si="2"/>
        <v>1200</v>
      </c>
      <c r="H21" s="22">
        <f t="shared" si="3"/>
        <v>584</v>
      </c>
      <c r="I21" s="22">
        <f t="shared" si="4"/>
        <v>35100</v>
      </c>
      <c r="J21" s="28"/>
      <c r="K21" s="27"/>
      <c r="L21" s="27"/>
    </row>
    <row r="22" s="1" customFormat="1" ht="19" customHeight="1" spans="1:11">
      <c r="A22" s="23" t="s">
        <v>9</v>
      </c>
      <c r="B22" s="22">
        <f>SUM(B7:B21)</f>
        <v>9432</v>
      </c>
      <c r="C22" s="22">
        <f t="shared" ref="C22:I22" si="5">SUM(C7:C21)</f>
        <v>471600</v>
      </c>
      <c r="D22" s="22">
        <f t="shared" si="5"/>
        <v>1497</v>
      </c>
      <c r="E22" s="22">
        <f t="shared" si="5"/>
        <v>149700</v>
      </c>
      <c r="F22" s="22">
        <f t="shared" si="5"/>
        <v>42</v>
      </c>
      <c r="G22" s="22">
        <f t="shared" si="5"/>
        <v>12600</v>
      </c>
      <c r="H22" s="22">
        <f t="shared" si="5"/>
        <v>10971</v>
      </c>
      <c r="I22" s="22">
        <f t="shared" si="5"/>
        <v>633900</v>
      </c>
      <c r="J22" s="30"/>
      <c r="K22" s="27"/>
    </row>
    <row r="23" s="1" customFormat="1" ht="15" customHeight="1" spans="2:3">
      <c r="B23" s="24"/>
      <c r="C23" s="25"/>
    </row>
  </sheetData>
  <sheetProtection formatCells="0" formatColumns="0" formatRows="0" insertRows="0" insertColumns="0" insertHyperlinks="0" deleteColumns="0" deleteRows="0" sort="0" autoFilter="0" pivotTables="0"/>
  <mergeCells count="10">
    <mergeCell ref="A1:B1"/>
    <mergeCell ref="A2:J2"/>
    <mergeCell ref="A3:J3"/>
    <mergeCell ref="B4:I4"/>
    <mergeCell ref="B5:C5"/>
    <mergeCell ref="D5:E5"/>
    <mergeCell ref="F5:G5"/>
    <mergeCell ref="H5:I5"/>
    <mergeCell ref="A4:A6"/>
    <mergeCell ref="J4:J6"/>
  </mergeCells>
  <pageMargins left="0.751388888888889" right="0.751388888888889" top="0.60625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请款表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Administrator</cp:lastModifiedBy>
  <dcterms:created xsi:type="dcterms:W3CDTF">2019-11-11T03:54:00Z</dcterms:created>
  <cp:lastPrinted>2022-02-17T03:57:00Z</cp:lastPrinted>
  <dcterms:modified xsi:type="dcterms:W3CDTF">2026-08-31T02:53:56Z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C9D72197FDCE4292A9AA7C5A15BCB0FC</vt:lpwstr>
  </property>
  <property fmtid="{D5CDD505-2E9C-101B-9397-08002B2CF9AE}" pid="3" name="KSOProductBuildVer">
    <vt:lpwstr>2052-11.8.2.12195</vt:lpwstr>
  </property>
  <property fmtid="{D5CDD505-2E9C-101B-9397-08002B2CF9AE}" pid="4" name="KSOReadingLayout">
    <vt:bool>true</vt:bool>
  </property>
</Properties>
</file>