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4000" windowHeight="9840" tabRatio="889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<sst xmlns="http://schemas.openxmlformats.org/spreadsheetml/2006/main" count="34" uniqueCount="30">
  <si>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</si>
  <si>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 xml:space="preserve">2025 年 6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</si>
  <si>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    填表日期：2025年6月13日</t>
  </si>
  <si>
    <t>乡（镇 ） 名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</si>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</sst>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 applyFont="1" applyAlignment="1">
      <alignment horizontal="center" vertical="center"/>
    </xf>
  </cellXfs>
  <cellStyles count="172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常规 10 3" xfId="6"/>
    <cellStyle name="常规 13 2" xfId="7"/>
    <cellStyle name="常规 10 12 2" xfId="8"/>
    <cellStyle name="常规 10 10 2 2" xfId="9"/>
    <cellStyle name="千位分隔[0]" xfId="10" builtinId="6"/>
    <cellStyle name="40% - 强调文字颜色 3" xfId="11" builtinId="39"/>
    <cellStyle name="常规 31 2" xfId="12"/>
    <cellStyle name="常规 26 2" xfId="13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10 11" xfId="26"/>
    <cellStyle name="解释性文本" xfId="27" builtinId="53"/>
    <cellStyle name="标题 1" xfId="28" builtinId="16"/>
    <cellStyle name="常规 40 2 2" xfId="29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常规 8 2" xf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常规 10 10 2 2 2" xfId="52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常规 17 2" xfId="57"/>
    <cellStyle name="60% - 强调文字颜色 4 3 4 2" xfId="58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 11 3 2" xfId="65"/>
    <cellStyle name="常规 21 2" xfId="66"/>
    <cellStyle name="常规 16 2" xfId="67"/>
    <cellStyle name="常规 10" xfId="68"/>
    <cellStyle name="常规 10 11 2" xfId="69"/>
    <cellStyle name="常规 10 3 2" xfId="70"/>
    <cellStyle name="常规 10 11 3" xfId="71"/>
    <cellStyle name="常规 13" xfId="72"/>
    <cellStyle name="常规 10 12" xfId="73"/>
    <cellStyle name="常规 2 7 2" xfId="74"/>
    <cellStyle name="常规 10 2 2 2" xfId="75"/>
    <cellStyle name="常规 10 2 2 2 2" xfId="76"/>
    <cellStyle name="常规 9 2" xfId="77"/>
    <cellStyle name="常规 10 6" xfId="78"/>
    <cellStyle name="常规 10 6 2" xfId="79"/>
    <cellStyle name="常规 11" xfId="80"/>
    <cellStyle name="常规 11 2" xfId="81"/>
    <cellStyle name="常规 2 10 2" xfId="82"/>
    <cellStyle name="常规 14" xfId="83"/>
    <cellStyle name="常规 2 10 2 2" xfId="84"/>
    <cellStyle name="常规 14 2" xfId="85"/>
    <cellStyle name="常规 15" xfId="86"/>
    <cellStyle name="常规 15 2" xfId="87"/>
    <cellStyle name="常规 15 2 2" xfId="88"/>
    <cellStyle name="常规 15 3" xfId="89"/>
    <cellStyle name="常规 21" xfId="90"/>
    <cellStyle name="常规 16" xfId="91"/>
    <cellStyle name="常规 17" xfId="92"/>
    <cellStyle name="常规 23" xfId="93"/>
    <cellStyle name="常规 2 3 2 2 2 2" xfId="94"/>
    <cellStyle name="常规 18" xfId="95"/>
    <cellStyle name="常规 23 2" xfId="96"/>
    <cellStyle name="常规 18 2" xfId="97"/>
    <cellStyle name="常规 2 3 2 2 2 3" xfId="98"/>
    <cellStyle name="常规 19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43" xfId="106"/>
    <cellStyle name="常规 2 2 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30" xfId="123"/>
    <cellStyle name="常规 25" xfId="124"/>
    <cellStyle name="常规 30 2" xfId="125"/>
    <cellStyle name="常规 25 2" xfId="126"/>
    <cellStyle name="常规 32" xfId="127"/>
    <cellStyle name="常规 27" xfId="128"/>
    <cellStyle name="常规 32 2" xfId="129"/>
    <cellStyle name="常规 27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8" xfId="150"/>
    <cellStyle name="常规 4 4 3 3 2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7"/>
  <sheetViews>
    <sheetView tabSelected="1" workbookViewId="0">
      <selection activeCell="E26" sqref="E26"/>
    </sheetView>
  </sheetViews>
  <sheetFormatPr defaultColWidth="9" defaultRowHeight="13.5"/>
  <cols>
    <col min="1" max="1" width="15.125" style="3" customWidth="1"/>
    <col min="2" max="2" width="11" style="3" customWidth="1"/>
    <col min="3" max="3" width="18.125" style="3" customWidth="1"/>
    <col min="4" max="4" width="10.5" style="3" customWidth="1"/>
    <col min="5" max="5" width="16.375" style="3" customWidth="1"/>
    <col min="6" max="6" width="8.75" style="3" customWidth="1"/>
    <col min="7" max="7" width="12.75" style="3" customWidth="1"/>
    <col min="8" max="8" width="13.125" style="3" customWidth="1"/>
    <col min="9" max="9" width="14.25" style="3" customWidth="1"/>
    <col min="10" max="10" width="8.375" style="3" customWidth="1"/>
    <col min="11" max="16384" width="9" style="3"/>
  </cols>
  <sheetData>
    <row r="1" ht="18.75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9" customHeight="1" spans="1:10">
      <c r="A3" s="8" t="s">
        <v>2</v>
      </c>
      <c r="B3" s="9"/>
      <c r="C3" s="10"/>
      <c r="D3" s="10"/>
      <c r="E3" s="10"/>
      <c r="F3" s="10"/>
      <c r="G3" s="10"/>
      <c r="H3" s="10"/>
      <c r="I3" s="10"/>
      <c r="J3" s="10"/>
    </row>
    <row r="4" ht="20.25" customHeight="1" spans="1:10">
      <c r="A4" s="11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1" t="s">
        <v>5</v>
      </c>
    </row>
    <row r="5" ht="20.25" customHeight="1" spans="1:10">
      <c r="A5" s="11"/>
      <c r="B5" s="13" t="s">
        <v>6</v>
      </c>
      <c r="C5" s="13"/>
      <c r="D5" s="14" t="s">
        <v>7</v>
      </c>
      <c r="E5" s="15"/>
      <c r="F5" s="13" t="s">
        <v>8</v>
      </c>
      <c r="G5" s="13"/>
      <c r="H5" s="13" t="s">
        <v>9</v>
      </c>
      <c r="I5" s="13"/>
      <c r="J5" s="11"/>
    </row>
    <row r="6" ht="32" customHeight="1" spans="1:10">
      <c r="A6" s="11"/>
      <c r="B6" s="13" t="s">
        <v>10</v>
      </c>
      <c r="C6" s="13" t="s">
        <v>11</v>
      </c>
      <c r="D6" s="13" t="s">
        <v>10</v>
      </c>
      <c r="E6" s="13" t="s">
        <v>12</v>
      </c>
      <c r="F6" s="13" t="s">
        <v>10</v>
      </c>
      <c r="G6" s="13" t="s">
        <v>13</v>
      </c>
      <c r="H6" s="13" t="s">
        <v>10</v>
      </c>
      <c r="I6" s="13" t="s">
        <v>14</v>
      </c>
      <c r="J6" s="11"/>
    </row>
    <row r="7" ht="19" customHeight="1" spans="1:13">
      <c r="A7" s="16" t="s">
        <v>15</v>
      </c>
      <c r="B7" s="17">
        <v>874</v>
      </c>
      <c r="C7" s="17">
        <f>B7*50</f>
        <v>43700</v>
      </c>
      <c r="D7" s="17">
        <v>140</v>
      </c>
      <c r="E7" s="17">
        <f>D7*100</f>
        <v>14000</v>
      </c>
      <c r="F7" s="17">
        <v>6</v>
      </c>
      <c r="G7" s="17">
        <f t="shared" ref="G7:G13" si="0">F7*300</f>
        <v>1800</v>
      </c>
      <c r="H7" s="17">
        <f>B7+D7+F7</f>
        <v>1020</v>
      </c>
      <c r="I7" s="17">
        <f>C7+E7+G7</f>
        <v>59500</v>
      </c>
      <c r="J7" s="17"/>
      <c r="L7"/>
      <c r="M7"/>
    </row>
    <row r="8" ht="19" customHeight="1" spans="1:13">
      <c r="A8" s="16" t="s">
        <v>16</v>
      </c>
      <c r="B8" s="17">
        <v>228</v>
      </c>
      <c r="C8" s="17">
        <f t="shared" ref="C8:C22" si="1">B8*50</f>
        <v>11400</v>
      </c>
      <c r="D8" s="17">
        <v>36</v>
      </c>
      <c r="E8" s="17">
        <f t="shared" ref="E8:E22" si="2">D8*100</f>
        <v>3600</v>
      </c>
      <c r="F8" s="17"/>
      <c r="G8" s="17">
        <f t="shared" si="0"/>
        <v>0</v>
      </c>
      <c r="H8" s="17">
        <f t="shared" ref="H8:H22" si="3">B8+D8+F8</f>
        <v>264</v>
      </c>
      <c r="I8" s="17">
        <f t="shared" ref="I8:I22" si="4">C8+E8+G8</f>
        <v>15000</v>
      </c>
      <c r="J8" s="17"/>
      <c r="L8"/>
      <c r="M8"/>
    </row>
    <row r="9" ht="19" customHeight="1" spans="1:13">
      <c r="A9" s="16" t="s">
        <v>17</v>
      </c>
      <c r="B9" s="17">
        <v>410</v>
      </c>
      <c r="C9" s="17">
        <f t="shared" si="1"/>
        <v>20500</v>
      </c>
      <c r="D9" s="17">
        <v>61</v>
      </c>
      <c r="E9" s="17">
        <f t="shared" si="2"/>
        <v>6100</v>
      </c>
      <c r="F9" s="17">
        <v>1</v>
      </c>
      <c r="G9" s="17">
        <f t="shared" si="0"/>
        <v>300</v>
      </c>
      <c r="H9" s="17">
        <f t="shared" si="3"/>
        <v>472</v>
      </c>
      <c r="I9" s="17">
        <f t="shared" si="4"/>
        <v>26900</v>
      </c>
      <c r="J9" s="17"/>
      <c r="L9"/>
      <c r="M9"/>
    </row>
    <row r="10" ht="19" customHeight="1" spans="1:13">
      <c r="A10" s="16" t="s">
        <v>18</v>
      </c>
      <c r="B10" s="17">
        <v>562</v>
      </c>
      <c r="C10" s="17">
        <f t="shared" si="1"/>
        <v>28100</v>
      </c>
      <c r="D10" s="17">
        <v>77</v>
      </c>
      <c r="E10" s="17">
        <f t="shared" si="2"/>
        <v>7700</v>
      </c>
      <c r="F10" s="17"/>
      <c r="G10" s="17">
        <f t="shared" si="0"/>
        <v>0</v>
      </c>
      <c r="H10" s="17">
        <f t="shared" si="3"/>
        <v>639</v>
      </c>
      <c r="I10" s="17">
        <f t="shared" si="4"/>
        <v>35800</v>
      </c>
      <c r="J10" s="17"/>
      <c r="L10"/>
      <c r="M10"/>
    </row>
    <row r="11" ht="19" customHeight="1" spans="1:13">
      <c r="A11" s="16" t="s">
        <v>19</v>
      </c>
      <c r="B11" s="17">
        <v>1237</v>
      </c>
      <c r="C11" s="17">
        <f t="shared" si="1"/>
        <v>61850</v>
      </c>
      <c r="D11" s="17">
        <v>173</v>
      </c>
      <c r="E11" s="17">
        <f t="shared" si="2"/>
        <v>17300</v>
      </c>
      <c r="F11" s="17">
        <v>7</v>
      </c>
      <c r="G11" s="17">
        <f t="shared" si="0"/>
        <v>2100</v>
      </c>
      <c r="H11" s="17">
        <f t="shared" si="3"/>
        <v>1417</v>
      </c>
      <c r="I11" s="17">
        <f t="shared" si="4"/>
        <v>81250</v>
      </c>
      <c r="J11" s="17"/>
      <c r="L11"/>
      <c r="M11"/>
    </row>
    <row r="12" s="1" customFormat="1" ht="19" customHeight="1" spans="1:13">
      <c r="A12" s="16" t="s">
        <v>20</v>
      </c>
      <c r="B12" s="17">
        <v>665</v>
      </c>
      <c r="C12" s="17">
        <f t="shared" si="1"/>
        <v>33250</v>
      </c>
      <c r="D12" s="17">
        <v>135</v>
      </c>
      <c r="E12" s="17">
        <f t="shared" si="2"/>
        <v>13500</v>
      </c>
      <c r="F12" s="17">
        <v>8</v>
      </c>
      <c r="G12" s="17">
        <f t="shared" si="0"/>
        <v>2400</v>
      </c>
      <c r="H12" s="17">
        <f t="shared" si="3"/>
        <v>808</v>
      </c>
      <c r="I12" s="17">
        <f t="shared" si="4"/>
        <v>49150</v>
      </c>
      <c r="J12" s="17"/>
      <c r="L12"/>
      <c r="M12"/>
    </row>
    <row r="13" ht="19" customHeight="1" spans="1:13">
      <c r="A13" s="16" t="s">
        <v>21</v>
      </c>
      <c r="B13" s="17">
        <v>207</v>
      </c>
      <c r="C13" s="17">
        <f t="shared" si="1"/>
        <v>10350</v>
      </c>
      <c r="D13" s="17">
        <v>25</v>
      </c>
      <c r="E13" s="17">
        <f t="shared" si="2"/>
        <v>2500</v>
      </c>
      <c r="F13" s="17"/>
      <c r="G13" s="17">
        <f t="shared" si="0"/>
        <v>0</v>
      </c>
      <c r="H13" s="17">
        <f t="shared" si="3"/>
        <v>232</v>
      </c>
      <c r="I13" s="17">
        <f t="shared" si="4"/>
        <v>12850</v>
      </c>
      <c r="J13" s="17"/>
      <c r="L13"/>
      <c r="M13"/>
    </row>
    <row r="14" ht="19" customHeight="1" spans="1:13">
      <c r="A14" s="16" t="s">
        <v>22</v>
      </c>
      <c r="B14" s="17">
        <v>1085</v>
      </c>
      <c r="C14" s="17">
        <f t="shared" si="1"/>
        <v>54250</v>
      </c>
      <c r="D14" s="17">
        <v>167</v>
      </c>
      <c r="E14" s="17">
        <f t="shared" si="2"/>
        <v>16700</v>
      </c>
      <c r="F14" s="17">
        <v>1</v>
      </c>
      <c r="G14" s="17">
        <f t="shared" ref="G14:G22" si="5">F14*300</f>
        <v>300</v>
      </c>
      <c r="H14" s="17">
        <f t="shared" si="3"/>
        <v>1253</v>
      </c>
      <c r="I14" s="17">
        <f t="shared" si="4"/>
        <v>71250</v>
      </c>
      <c r="J14" s="17"/>
      <c r="L14"/>
      <c r="M14"/>
    </row>
    <row r="15" ht="19" customHeight="1" spans="1:13">
      <c r="A15" s="16" t="s">
        <v>23</v>
      </c>
      <c r="B15" s="17">
        <v>254</v>
      </c>
      <c r="C15" s="17">
        <f t="shared" si="1"/>
        <v>12700</v>
      </c>
      <c r="D15" s="17">
        <v>28</v>
      </c>
      <c r="E15" s="17">
        <f t="shared" si="2"/>
        <v>2800</v>
      </c>
      <c r="F15" s="17">
        <v>1</v>
      </c>
      <c r="G15" s="17">
        <f t="shared" si="5"/>
        <v>300</v>
      </c>
      <c r="H15" s="17">
        <f t="shared" si="3"/>
        <v>283</v>
      </c>
      <c r="I15" s="17">
        <f t="shared" si="4"/>
        <v>15800</v>
      </c>
      <c r="J15" s="17"/>
      <c r="L15"/>
      <c r="M15"/>
    </row>
    <row r="16" ht="19" customHeight="1" spans="1:13">
      <c r="A16" s="16" t="s">
        <v>24</v>
      </c>
      <c r="B16" s="17">
        <v>367</v>
      </c>
      <c r="C16" s="17">
        <f t="shared" si="1"/>
        <v>18350</v>
      </c>
      <c r="D16" s="17">
        <v>60</v>
      </c>
      <c r="E16" s="17">
        <f t="shared" si="2"/>
        <v>6000</v>
      </c>
      <c r="F16" s="17">
        <v>4</v>
      </c>
      <c r="G16" s="17">
        <f t="shared" si="5"/>
        <v>1200</v>
      </c>
      <c r="H16" s="17">
        <f t="shared" si="3"/>
        <v>431</v>
      </c>
      <c r="I16" s="17">
        <f t="shared" si="4"/>
        <v>25550</v>
      </c>
      <c r="J16" s="17"/>
      <c r="L16"/>
      <c r="M16"/>
    </row>
    <row r="17" ht="19" customHeight="1" spans="1:13">
      <c r="A17" s="16" t="s">
        <v>25</v>
      </c>
      <c r="B17" s="17">
        <v>674</v>
      </c>
      <c r="C17" s="17">
        <f t="shared" si="1"/>
        <v>33700</v>
      </c>
      <c r="D17" s="17">
        <v>103</v>
      </c>
      <c r="E17" s="17">
        <f t="shared" si="2"/>
        <v>10300</v>
      </c>
      <c r="F17" s="17">
        <v>1</v>
      </c>
      <c r="G17" s="17">
        <f t="shared" si="5"/>
        <v>300</v>
      </c>
      <c r="H17" s="17">
        <f t="shared" si="3"/>
        <v>778</v>
      </c>
      <c r="I17" s="17">
        <f t="shared" si="4"/>
        <v>44300</v>
      </c>
      <c r="J17" s="17"/>
      <c r="L17"/>
      <c r="M17"/>
    </row>
    <row r="18" ht="19" customHeight="1" spans="1:13">
      <c r="A18" s="16" t="s">
        <v>26</v>
      </c>
      <c r="B18" s="17">
        <v>809</v>
      </c>
      <c r="C18" s="17">
        <f t="shared" si="1"/>
        <v>40450</v>
      </c>
      <c r="D18" s="17">
        <v>121</v>
      </c>
      <c r="E18" s="17">
        <f t="shared" si="2"/>
        <v>12100</v>
      </c>
      <c r="F18" s="17">
        <v>4</v>
      </c>
      <c r="G18" s="17">
        <f t="shared" si="5"/>
        <v>1200</v>
      </c>
      <c r="H18" s="17">
        <f t="shared" si="3"/>
        <v>934</v>
      </c>
      <c r="I18" s="17">
        <f t="shared" si="4"/>
        <v>53750</v>
      </c>
      <c r="J18" s="17"/>
      <c r="L18"/>
      <c r="M18"/>
    </row>
    <row r="19" s="1" customFormat="1" ht="19" customHeight="1" spans="1:13">
      <c r="A19" s="16" t="s">
        <v>27</v>
      </c>
      <c r="B19" s="17">
        <v>311</v>
      </c>
      <c r="C19" s="17">
        <f t="shared" si="1"/>
        <v>15550</v>
      </c>
      <c r="D19" s="17">
        <v>63</v>
      </c>
      <c r="E19" s="17">
        <f t="shared" si="2"/>
        <v>6300</v>
      </c>
      <c r="F19" s="17">
        <v>2</v>
      </c>
      <c r="G19" s="17">
        <f t="shared" si="5"/>
        <v>600</v>
      </c>
      <c r="H19" s="17">
        <f t="shared" si="3"/>
        <v>376</v>
      </c>
      <c r="I19" s="17">
        <f t="shared" si="4"/>
        <v>22450</v>
      </c>
      <c r="J19" s="17"/>
      <c r="L19"/>
      <c r="M19"/>
    </row>
    <row r="20" ht="19" customHeight="1" spans="1:13">
      <c r="A20" s="16" t="s">
        <v>28</v>
      </c>
      <c r="B20" s="17">
        <v>882</v>
      </c>
      <c r="C20" s="17">
        <f t="shared" si="1"/>
        <v>44100</v>
      </c>
      <c r="D20" s="17">
        <v>101</v>
      </c>
      <c r="E20" s="17">
        <f t="shared" si="2"/>
        <v>10100</v>
      </c>
      <c r="F20" s="17">
        <v>2</v>
      </c>
      <c r="G20" s="17">
        <f t="shared" si="5"/>
        <v>600</v>
      </c>
      <c r="H20" s="17">
        <f t="shared" si="3"/>
        <v>985</v>
      </c>
      <c r="I20" s="17">
        <f t="shared" si="4"/>
        <v>54800</v>
      </c>
      <c r="J20" s="17"/>
      <c r="L20"/>
      <c r="M20"/>
    </row>
    <row r="21" ht="19" customHeight="1" spans="1:13">
      <c r="A21" s="16" t="s">
        <v>29</v>
      </c>
      <c r="B21" s="17">
        <v>471</v>
      </c>
      <c r="C21" s="17">
        <f t="shared" si="1"/>
        <v>23550</v>
      </c>
      <c r="D21" s="17">
        <v>82</v>
      </c>
      <c r="E21" s="17">
        <f t="shared" si="2"/>
        <v>8200</v>
      </c>
      <c r="F21" s="17">
        <v>3</v>
      </c>
      <c r="G21" s="17">
        <f t="shared" si="5"/>
        <v>900</v>
      </c>
      <c r="H21" s="17">
        <f t="shared" si="3"/>
        <v>556</v>
      </c>
      <c r="I21" s="17">
        <f t="shared" si="4"/>
        <v>32650</v>
      </c>
      <c r="J21" s="17"/>
      <c r="L21" s="25"/>
      <c r="M21" s="25"/>
    </row>
    <row r="22" ht="19" customHeight="1" spans="1:10">
      <c r="A22" s="18" t="s">
        <v>9</v>
      </c>
      <c r="B22" s="19">
        <f t="shared" ref="B22:G22" si="6">SUM(B7:B21)</f>
        <v>9036</v>
      </c>
      <c r="C22" s="17">
        <f t="shared" si="6"/>
        <v>451800</v>
      </c>
      <c r="D22" s="19">
        <f t="shared" si="6"/>
        <v>1372</v>
      </c>
      <c r="E22" s="17">
        <f t="shared" si="6"/>
        <v>137200</v>
      </c>
      <c r="F22" s="19">
        <f t="shared" si="6"/>
        <v>40</v>
      </c>
      <c r="G22" s="17">
        <f t="shared" si="6"/>
        <v>12000</v>
      </c>
      <c r="H22" s="17">
        <f t="shared" si="3"/>
        <v>10448</v>
      </c>
      <c r="I22" s="17">
        <f t="shared" si="4"/>
        <v>601000</v>
      </c>
      <c r="J22" s="19"/>
    </row>
    <row r="23" ht="15" customHeight="1" spans="2:3">
      <c r="B23" s="20"/>
      <c r="C23" s="21"/>
    </row>
    <row r="24" s="2" customFormat="1" ht="18" customHeight="1" spans="1:9">
      <c r="A24" s="22"/>
      <c r="B24" s="3"/>
      <c r="D24" s="23"/>
      <c r="F24" s="24"/>
      <c r="I24" s="26"/>
    </row>
    <row r="26" ht="22.5" customHeight="1"/>
    <row r="27" ht="27.75" customHeight="1"/>
  </sheetData>
  <sortState ref="A8:H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2019-11-11T03:54:00Z</dcterms:created>
  <cp:lastPrinted>2022-11-30T08:18:00Z</cp:lastPrinted>
  <dcterms:modified xsi:type="dcterms:W3CDTF">2025-06-30T02:30:04Z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2052-11.8.2.12195</vt:lpwstr>
  </property>
</Properties>
</file>