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30" tabRatio="722" firstSheet="1" activeTab="1"/>
  </bookViews>
  <sheets>
    <sheet name="2024年区级普惠民办幼儿园数" sheetId="10" state="hidden" r:id="rId1"/>
    <sheet name="2026年区级普惠幼儿园数" sheetId="11" r:id="rId2"/>
  </sheets>
  <definedNames>
    <definedName name="_xlnm._FilterDatabase" localSheetId="1" hidden="1">'2026年区级普惠幼儿园数'!$A$3:$J$30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<sst xmlns="http://schemas.openxmlformats.org/spreadsheetml/2006/main" count="108" uniqueCount="69">
  <si>
    <t>三江县2024年转发27所自治区普惠性民办幼儿园奖补资金请款表</t>
  </si>
  <si>
    <t>填报单位：三江县教育局                                   填报时间：2024年2月19日</t>
  </si>
  <si>
    <t>总序号</t>
  </si>
  <si>
    <t>评选年份</t>
  </si>
  <si>
    <t>序号/所</t>
  </si>
  <si>
    <t>幼儿园名称</t>
  </si>
  <si>
    <t>在园幼儿数（人）</t>
  </si>
  <si>
    <t>生均奖补（元）</t>
  </si>
  <si>
    <t>一次性奖补（元）</t>
  </si>
  <si>
    <t>小计(元）</t>
  </si>
  <si>
    <t>认定文号</t>
  </si>
  <si>
    <t>资金来源</t>
  </si>
  <si>
    <t>2021年第五批重评</t>
  </si>
  <si>
    <t>三江侗族自治县古宜镇侗艺洋洋幼儿园（更名）</t>
  </si>
  <si>
    <t>自治区资金165500元</t>
  </si>
  <si>
    <t>三江侗族自治县古宜镇华立幼儿园</t>
  </si>
  <si>
    <t>三江侗族自治县古宜镇格蕾幼儿园</t>
  </si>
  <si>
    <t>三江侗族自治县古宜镇萌芽幼儿园</t>
  </si>
  <si>
    <t>三江侗族自治县古宜镇启航幼儿园</t>
  </si>
  <si>
    <t>三江侗族自治县古宜镇阳光宝贝幼儿园</t>
  </si>
  <si>
    <t>三江侗族自治县古宜镇三源艺萌幼儿园（1）</t>
  </si>
  <si>
    <t>三江侗族自治县古宜镇三源艺萌幼儿园（2）</t>
  </si>
  <si>
    <t>中央资金456700元</t>
  </si>
  <si>
    <t>小计</t>
  </si>
  <si>
    <t>2021年新评</t>
  </si>
  <si>
    <t>三江侗族自治县古宜镇迪丽莎幼儿园</t>
  </si>
  <si>
    <t>三江侗族自治县斗江镇兰芯幼儿园</t>
  </si>
  <si>
    <t>2022年重评2019（第六批）</t>
  </si>
  <si>
    <t>三江侗族自治县古宜镇山水名城朵朵幼儿园</t>
  </si>
  <si>
    <t>三江侗族自治县古宜镇江峰幼儿园</t>
  </si>
  <si>
    <t>三江侗族自治县古宜镇七色花幼儿园</t>
  </si>
  <si>
    <t>三江侗族自治县古宜镇河西慧民幼儿园</t>
  </si>
  <si>
    <t>三江侗族自治县古宜镇河东新华幼儿园</t>
  </si>
  <si>
    <t>三江侗族自治县古宜镇寨准育苗幼儿园</t>
  </si>
  <si>
    <t>三江侗族自治县程村乡夏村天雅幼儿园</t>
  </si>
  <si>
    <t>2022年新评</t>
  </si>
  <si>
    <t>三江侗族自治县古宜镇侗乡紫荆花幼儿园</t>
  </si>
  <si>
    <t>桂教基教〔2022〕96号</t>
  </si>
  <si>
    <t>三江侗族自治县古宜镇吉祥金鑫幼儿园</t>
  </si>
  <si>
    <t>三江侗族自治县古宜镇艺薪幼儿园</t>
  </si>
  <si>
    <t>三江侗族自治县古宜镇馨美欣悦幼儿园</t>
  </si>
  <si>
    <t>三江侗族自治县独峒镇八协村星光幼儿园</t>
  </si>
  <si>
    <t>三江侗族自治县富禄乡培进村东升幼儿园</t>
  </si>
  <si>
    <t>三江侗族自治县富禄乡大顺村智慧幼儿园</t>
  </si>
  <si>
    <t>三江侗族自治县富禄乡高岩村童馨幼儿园</t>
  </si>
  <si>
    <t>2023年重评第四批</t>
  </si>
  <si>
    <t>三江侗族自治县丹洲镇合桐村鑫欣幼儿园</t>
  </si>
  <si>
    <t>2023年重评第七批</t>
  </si>
  <si>
    <t>三江侗族自治县古宜镇小太阳幼儿园</t>
  </si>
  <si>
    <t>2023年新评</t>
  </si>
  <si>
    <t>三江侗族自治县古宜镇博艺幼儿园</t>
  </si>
  <si>
    <t>2023年合计</t>
  </si>
  <si>
    <t>备注：1.2021年9所，2022年15所，2023年3所，一共27所。</t>
  </si>
  <si>
    <t xml:space="preserve">     2.文件依据（桂教财【2023】139号）：中央资金45.67万元，自治区资金16.55万元，合计62.22万元。</t>
  </si>
  <si>
    <t>2026年三江县转发21所自治区普惠性民办幼儿园奖补资金分配表</t>
  </si>
  <si>
    <t>填报单位：三江侗族自治县教育局                    填报时间：2026年4月27日</t>
  </si>
  <si>
    <t>备注</t>
  </si>
  <si>
    <t>2025年重评2022（第六批）</t>
  </si>
  <si>
    <t>桂教基教〔2025〕34号</t>
  </si>
  <si>
    <t>2025年重评2022（第九批）</t>
  </si>
  <si>
    <t>桂教基教〔2023〕89号</t>
  </si>
  <si>
    <t>桂教基教〔2023〕60号</t>
  </si>
  <si>
    <t>2024重评第五批</t>
  </si>
  <si>
    <t>三江侗族自治县古宜镇侗艺洋洋幼儿园</t>
  </si>
  <si>
    <t>桂教基教〔2024〕65号</t>
  </si>
  <si>
    <t>三江侗族自治县古宜镇三源艺萌幼儿园</t>
  </si>
  <si>
    <t>2024重评第八批</t>
  </si>
  <si>
    <t>2026年合计</t>
  </si>
  <si>
    <t>备注：1.2023年3所，2024年重评9所，2025年重评9所，一共21所。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</si>
</sst>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3">
    <font>
      <sz val="11"/>
      <color theme="1"/>
      <name val="Tahoma"/>
      <charset val="134"/>
    </font>
    <font>
      <sz val="11"/>
      <color theme="1"/>
      <name val="仿宋_GB2312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1"/>
      <color indexed="8"/>
      <name val="仿宋_GB2312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b/>
      <sz val="9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2"/>
      <name val="Times New Roman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2"/>
      <color indexed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0"/>
      <name val="Arial"/>
      <charset val="134"/>
    </font>
    <font>
      <sz val="11"/>
      <color indexed="1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6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3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3" fillId="0" borderId="0"/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" fillId="0" borderId="0"/>
    <xf numFmtId="0" fontId="4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8" borderId="0" applyNumberFormat="0" applyBorder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" fillId="0" borderId="0">
      <alignment vertical="center"/>
    </xf>
    <xf numFmtId="0" fontId="46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23" fillId="0" borderId="0"/>
    <xf numFmtId="0" fontId="4" fillId="0" borderId="0">
      <alignment vertical="center"/>
    </xf>
    <xf numFmtId="0" fontId="48" fillId="47" borderId="17" applyNumberFormat="0" applyAlignment="0" applyProtection="0">
      <alignment vertical="center"/>
    </xf>
    <xf numFmtId="0" fontId="4" fillId="0" borderId="0"/>
    <xf numFmtId="0" fontId="44" fillId="37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0"/>
    <xf numFmtId="0" fontId="51" fillId="0" borderId="0"/>
    <xf numFmtId="0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44" borderId="0">
      <alignment vertical="center"/>
    </xf>
    <xf numFmtId="0" fontId="46" fillId="41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51" fillId="0" borderId="0"/>
    <xf numFmtId="0" fontId="46" fillId="50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7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>
      <alignment vertical="center"/>
    </xf>
    <xf numFmtId="0" fontId="46" fillId="41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6" fillId="44" borderId="0">
      <alignment vertical="center"/>
    </xf>
    <xf numFmtId="0" fontId="4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8" fillId="47" borderId="17" applyNumberFormat="0" applyAlignment="0" applyProtection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5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" fillId="0" borderId="0">
      <alignment vertical="center"/>
    </xf>
    <xf numFmtId="0" fontId="46" fillId="45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51" fillId="0" borderId="0"/>
    <xf numFmtId="0" fontId="46" fillId="51" borderId="0" applyNumberFormat="0" applyBorder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23" fillId="0" borderId="0"/>
    <xf numFmtId="0" fontId="46" fillId="51" borderId="0">
      <alignment vertical="center"/>
    </xf>
    <xf numFmtId="0" fontId="44" fillId="52" borderId="0" applyNumberFormat="0" applyBorder="0" applyAlignment="0" applyProtection="0">
      <alignment vertical="center"/>
    </xf>
    <xf numFmtId="0" fontId="46" fillId="51" borderId="0">
      <alignment vertical="center"/>
    </xf>
    <xf numFmtId="0" fontId="44" fillId="38" borderId="0" applyNumberFormat="0" applyBorder="0" applyAlignment="0" applyProtection="0">
      <alignment vertical="center"/>
    </xf>
    <xf numFmtId="0" fontId="46" fillId="51" borderId="0">
      <alignment vertical="center"/>
    </xf>
    <xf numFmtId="0" fontId="46" fillId="45" borderId="0" applyNumberFormat="0" applyBorder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46" fillId="45" borderId="0" applyNumberFormat="0" applyBorder="0" applyAlignment="0" applyProtection="0">
      <alignment vertical="center"/>
    </xf>
    <xf numFmtId="0" fontId="23" fillId="0" borderId="0"/>
    <xf numFmtId="0" fontId="4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0" borderId="0"/>
    <xf numFmtId="0" fontId="46" fillId="45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8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8" borderId="0" applyNumberFormat="0" applyBorder="0" applyAlignment="0" applyProtection="0">
      <alignment vertical="center"/>
    </xf>
    <xf numFmtId="0" fontId="4" fillId="0" borderId="0"/>
    <xf numFmtId="0" fontId="46" fillId="48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" fillId="0" borderId="0"/>
    <xf numFmtId="0" fontId="46" fillId="43" borderId="0" applyNumberFormat="0" applyBorder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23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23" fillId="0" borderId="0" applyBorder="0"/>
    <xf numFmtId="0" fontId="46" fillId="43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23" fillId="0" borderId="0"/>
    <xf numFmtId="0" fontId="46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23" fillId="0" borderId="0"/>
    <xf numFmtId="0" fontId="46" fillId="43" borderId="0" applyNumberFormat="0" applyBorder="0" applyAlignment="0" applyProtection="0">
      <alignment vertical="center"/>
    </xf>
    <xf numFmtId="0" fontId="23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5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47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0" borderId="0"/>
    <xf numFmtId="0" fontId="4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54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" fillId="0" borderId="0"/>
    <xf numFmtId="0" fontId="46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6" fillId="54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6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9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43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6" fillId="49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56" fillId="53" borderId="17" applyNumberFormat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6" fillId="5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36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" fillId="0" borderId="0"/>
    <xf numFmtId="0" fontId="44" fillId="37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39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0" borderId="0"/>
    <xf numFmtId="0" fontId="46" fillId="47" borderId="0">
      <alignment vertical="center"/>
    </xf>
    <xf numFmtId="0" fontId="4" fillId="0" borderId="0">
      <alignment vertical="center"/>
    </xf>
    <xf numFmtId="0" fontId="46" fillId="47" borderId="0">
      <alignment vertical="center"/>
    </xf>
    <xf numFmtId="0" fontId="46" fillId="47" borderId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4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1" borderId="21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1" borderId="21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1" borderId="21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3" fillId="0" borderId="0"/>
    <xf numFmtId="0" fontId="44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8" fillId="0" borderId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37" borderId="0" applyNumberFormat="0" applyBorder="0" applyAlignment="0" applyProtection="0">
      <alignment vertical="center"/>
    </xf>
    <xf numFmtId="0" fontId="4" fillId="0" borderId="0"/>
    <xf numFmtId="0" fontId="4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37" borderId="0" applyNumberFormat="0" applyBorder="0" applyAlignment="0" applyProtection="0">
      <alignment vertical="center"/>
    </xf>
    <xf numFmtId="0" fontId="4" fillId="0" borderId="0"/>
    <xf numFmtId="0" fontId="57" fillId="56" borderId="20" applyNumberFormat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4" fillId="0" borderId="0"/>
    <xf numFmtId="0" fontId="44" fillId="38" borderId="0" applyNumberFormat="0" applyBorder="0" applyAlignment="0" applyProtection="0">
      <alignment vertical="center"/>
    </xf>
    <xf numFmtId="0" fontId="4" fillId="0" borderId="0"/>
    <xf numFmtId="0" fontId="44" fillId="38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46" fillId="0" borderId="0"/>
    <xf numFmtId="0" fontId="55" fillId="45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53" fillId="48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46" fillId="0" borderId="0"/>
    <xf numFmtId="0" fontId="60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/>
    <xf numFmtId="0" fontId="53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60" fillId="0" borderId="24" applyNumberFormat="0" applyFill="0" applyAlignment="0" applyProtection="0">
      <alignment vertical="center"/>
    </xf>
    <xf numFmtId="0" fontId="4" fillId="0" borderId="0"/>
    <xf numFmtId="0" fontId="23" fillId="0" borderId="0"/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" fillId="0" borderId="0"/>
    <xf numFmtId="0" fontId="5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51" borderId="21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4" fillId="55" borderId="0" applyNumberFormat="0" applyBorder="0" applyAlignment="0" applyProtection="0">
      <alignment vertical="center"/>
    </xf>
    <xf numFmtId="0" fontId="23" fillId="0" borderId="0"/>
    <xf numFmtId="0" fontId="44" fillId="5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43" fontId="4" fillId="0" borderId="0">
      <alignment vertical="center"/>
    </xf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44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5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56" fillId="53" borderId="17" applyNumberFormat="0" applyAlignment="0" applyProtection="0">
      <alignment vertical="center"/>
    </xf>
    <xf numFmtId="0" fontId="4" fillId="0" borderId="0">
      <alignment vertical="center"/>
    </xf>
    <xf numFmtId="0" fontId="56" fillId="53" borderId="17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6" fillId="53" borderId="17" applyNumberFormat="0" applyAlignment="0" applyProtection="0">
      <alignment vertical="center"/>
    </xf>
    <xf numFmtId="0" fontId="23" fillId="0" borderId="0"/>
    <xf numFmtId="0" fontId="23" fillId="0" borderId="0"/>
    <xf numFmtId="0" fontId="4" fillId="0" borderId="0">
      <alignment vertical="center"/>
    </xf>
    <xf numFmtId="0" fontId="53" fillId="48" borderId="0" applyNumberFormat="0" applyBorder="0" applyAlignment="0" applyProtection="0">
      <alignment vertical="center"/>
    </xf>
    <xf numFmtId="0" fontId="4" fillId="0" borderId="0"/>
    <xf numFmtId="0" fontId="53" fillId="48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4" fillId="0" borderId="0"/>
    <xf numFmtId="43" fontId="4" fillId="0" borderId="0">
      <alignment vertical="center"/>
    </xf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4" fillId="35" borderId="0" applyNumberFormat="0" applyBorder="0" applyAlignment="0" applyProtection="0">
      <alignment vertical="center"/>
    </xf>
    <xf numFmtId="0" fontId="56" fillId="53" borderId="17" applyNumberFormat="0" applyAlignment="0" applyProtection="0">
      <alignment vertical="center"/>
    </xf>
    <xf numFmtId="0" fontId="4" fillId="0" borderId="0"/>
    <xf numFmtId="0" fontId="56" fillId="53" borderId="17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23" fillId="0" borderId="0"/>
    <xf numFmtId="0" fontId="54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5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56" fillId="53" borderId="17" applyNumberFormat="0" applyAlignment="0" applyProtection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61" fillId="0" borderId="0"/>
    <xf numFmtId="0" fontId="4" fillId="0" borderId="0"/>
    <xf numFmtId="0" fontId="23" fillId="0" borderId="0" applyBorder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51" borderId="21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8" fillId="0" borderId="0">
      <alignment vertical="center"/>
    </xf>
    <xf numFmtId="0" fontId="23" fillId="0" borderId="0">
      <alignment vertical="center"/>
    </xf>
    <xf numFmtId="0" fontId="23" fillId="0" borderId="0"/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/>
    <xf numFmtId="0" fontId="4" fillId="0" borderId="0">
      <protection locked="0"/>
    </xf>
    <xf numFmtId="0" fontId="4" fillId="0" borderId="0"/>
    <xf numFmtId="0" fontId="4" fillId="0" borderId="0">
      <protection locked="0"/>
    </xf>
    <xf numFmtId="0" fontId="4" fillId="0" borderId="0">
      <protection locked="0"/>
    </xf>
    <xf numFmtId="0" fontId="4" fillId="0" borderId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51" borderId="21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8" fillId="0" borderId="0"/>
    <xf numFmtId="0" fontId="53" fillId="4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5">
      <alignment vertical="center"/>
    </xf>
    <xf numFmtId="0" fontId="62" fillId="0" borderId="0" applyNumberFormat="0" applyFill="0" applyBorder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17" fillId="0" borderId="25">
      <alignment vertical="center"/>
    </xf>
    <xf numFmtId="0" fontId="57" fillId="56" borderId="20" applyNumberFormat="0" applyAlignment="0" applyProtection="0">
      <alignment vertical="center"/>
    </xf>
    <xf numFmtId="0" fontId="17" fillId="0" borderId="25">
      <alignment vertical="center"/>
    </xf>
    <xf numFmtId="0" fontId="49" fillId="47" borderId="18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48" fillId="47" borderId="17" applyNumberFormat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57" fillId="56" borderId="20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49" fillId="47" borderId="18" applyNumberFormat="0" applyAlignment="0" applyProtection="0">
      <alignment vertical="center"/>
    </xf>
    <xf numFmtId="0" fontId="56" fillId="53" borderId="17" applyNumberFormat="0" applyAlignment="0" applyProtection="0">
      <alignment vertical="center"/>
    </xf>
    <xf numFmtId="0" fontId="56" fillId="53" borderId="17" applyNumberFormat="0" applyAlignment="0" applyProtection="0">
      <alignment vertical="center"/>
    </xf>
    <xf numFmtId="0" fontId="56" fillId="53" borderId="17" applyNumberFormat="0" applyAlignment="0" applyProtection="0">
      <alignment vertical="center"/>
    </xf>
    <xf numFmtId="0" fontId="46" fillId="51" borderId="21" applyNumberFormat="0" applyFont="0" applyAlignment="0" applyProtection="0">
      <alignment vertical="center"/>
    </xf>
    <xf numFmtId="0" fontId="46" fillId="51" borderId="21" applyNumberFormat="0" applyFont="0" applyAlignment="0" applyProtection="0">
      <alignment vertical="center"/>
    </xf>
    <xf numFmtId="0" fontId="46" fillId="51" borderId="21" applyNumberFormat="0" applyFont="0" applyAlignment="0" applyProtection="0">
      <alignment vertical="center"/>
    </xf>
    <xf numFmtId="0" fontId="23" fillId="0" borderId="0">
      <alignment vertical="center"/>
    </xf>
  </cellStyleXfs>
  <cellXfs count="105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203" applyFont="1" applyFill="1" applyBorder="1" applyAlignment="1">
      <alignment horizontal="center" vertical="center" wrapText="1"/>
    </xf>
    <xf numFmtId="0" fontId="6" fillId="2" borderId="1" xfId="203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2" borderId="1" xfId="203" applyFont="1" applyFill="1" applyBorder="1" applyAlignment="1">
      <alignment horizontal="center" vertical="center" wrapText="1"/>
    </xf>
    <xf numFmtId="0" fontId="10" fillId="2" borderId="1" xfId="533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2" borderId="1" xfId="859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5" fillId="0" borderId="0" xfId="0" applyFont="1"/>
    <xf numFmtId="0" fontId="16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203" applyFont="1" applyFill="1" applyBorder="1" applyAlignment="1">
      <alignment horizontal="center" vertical="center" wrapText="1"/>
    </xf>
    <xf numFmtId="0" fontId="18" fillId="2" borderId="1" xfId="203" applyFont="1" applyFill="1" applyBorder="1" applyAlignment="1">
      <alignment horizontal="center" vertical="center"/>
    </xf>
    <xf numFmtId="0" fontId="19" fillId="2" borderId="1" xfId="20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203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203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203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1" xfId="203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justify" wrapText="1"/>
    </xf>
    <xf numFmtId="0" fontId="1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wrapText="1"/>
    </xf>
    <xf numFmtId="0" fontId="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6" fillId="0" borderId="1" xfId="53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22" fillId="0" borderId="0" xfId="0" applyFont="1" applyAlignment="1">
      <alignment horizontal="left"/>
    </xf>
  </cellXfs>
  <cellStyles count="8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60% - 着色 2" xfId="51"/>
    <cellStyle name="常规 2 2 4" xfId="52"/>
    <cellStyle name="强调文字颜色 2 3 2" xfId="53"/>
    <cellStyle name="常规 2 13 4 2" xfId="54"/>
    <cellStyle name="链接单元格 3 2" xfId="55"/>
    <cellStyle name="20% - 强调文字颜色 1 2" xfId="56"/>
    <cellStyle name="常规 15 4 2" xfId="57"/>
    <cellStyle name="常规 3 4 3" xfId="58"/>
    <cellStyle name="常规 26 2" xfId="59"/>
    <cellStyle name="常规 31 2" xfId="60"/>
    <cellStyle name="常规 7 3" xfId="61"/>
    <cellStyle name="强调文字颜色 5 3 3" xfId="62"/>
    <cellStyle name="60% - 强调文字颜色 6 3 2" xfId="63"/>
    <cellStyle name="60% - 强调文字颜色 5 4 2" xfId="64"/>
    <cellStyle name="40% - 强调文字颜色 6 4 2" xfId="65"/>
    <cellStyle name="60% - 强调文字颜色 4 2 2 2" xfId="66"/>
    <cellStyle name="常规 6" xfId="67"/>
    <cellStyle name="60% - 强调文字颜色 2 3" xfId="68"/>
    <cellStyle name="常规 12 2 2" xfId="69"/>
    <cellStyle name="解释性文本 2 2" xfId="70"/>
    <cellStyle name="常规 6 5" xfId="71"/>
    <cellStyle name="常规 4 4 3" xfId="72"/>
    <cellStyle name="常规 4 2 2 3" xfId="73"/>
    <cellStyle name="强调文字颜色 1 2 3" xfId="74"/>
    <cellStyle name="20% - 强调文字颜色 4 4 2" xfId="75"/>
    <cellStyle name="常规 5 2" xfId="76"/>
    <cellStyle name="60% - 强调文字颜色 2 2 2" xfId="77"/>
    <cellStyle name="20% - 强调文字颜色 5 3 3" xfId="78"/>
    <cellStyle name="常规 5 2 2" xfId="79"/>
    <cellStyle name="60% - 强调文字颜色 2 2 2 2" xfId="80"/>
    <cellStyle name="20% - 强调文字颜色 2 4 2" xfId="81"/>
    <cellStyle name="常规 31" xfId="82"/>
    <cellStyle name="40% - 强调文字颜色 3 3 3" xfId="83"/>
    <cellStyle name="常规 26" xfId="84"/>
    <cellStyle name="40% - 强调文字颜色 4 2" xfId="85"/>
    <cellStyle name="计算 3 2" xfId="86"/>
    <cellStyle name="常规 13 5" xfId="87"/>
    <cellStyle name="常规 8 3" xfId="88"/>
    <cellStyle name="常规 2 2 2 5" xfId="89"/>
    <cellStyle name="60% - 强调文字颜色 4 2 3" xfId="90"/>
    <cellStyle name="常规 3 2 6" xfId="91"/>
    <cellStyle name="20% - 强调文字颜色 3 3" xfId="92"/>
    <cellStyle name="输出 3 3" xfId="93"/>
    <cellStyle name="常规 8 2" xfId="94"/>
    <cellStyle name="40% - 强调文字颜色 4 2 3 2" xfId="95"/>
    <cellStyle name="常规 2 2 2 4" xfId="96"/>
    <cellStyle name="链接单元格 3" xfId="97"/>
    <cellStyle name="40% - 强调文字颜色 4 3 2" xfId="98"/>
    <cellStyle name="40% - 强调文字颜色 4 3 3" xfId="99"/>
    <cellStyle name="常规 2 2 2 6" xfId="100"/>
    <cellStyle name="常规 2 13 4 3" xfId="101"/>
    <cellStyle name="计算 4" xfId="102"/>
    <cellStyle name="常规 2 5 3 2" xfId="103"/>
    <cellStyle name="60% - 强调文字颜色 5 2 2 2" xfId="104"/>
    <cellStyle name="20% - 强调文字颜色 3 3 2" xfId="105"/>
    <cellStyle name="解释性文本 2 3" xfId="106"/>
    <cellStyle name="20% - 强调文字颜色 1 2 2 2" xfId="107"/>
    <cellStyle name="标题 5" xfId="108"/>
    <cellStyle name="常规 34 4" xfId="109"/>
    <cellStyle name="_ET_STYLE_NoName_00_" xfId="110"/>
    <cellStyle name="常规 7 3 3 2" xfId="111"/>
    <cellStyle name="标题 4 2 2" xfId="112"/>
    <cellStyle name="解释性文本 2 4" xfId="113"/>
    <cellStyle name="标题 6" xfId="114"/>
    <cellStyle name="20% - 强调文字颜色 1 2 2 3" xfId="115"/>
    <cellStyle name="20% - 强调文字颜色 1 2 3" xfId="116"/>
    <cellStyle name="40% - 强调文字颜色 2 2" xfId="117"/>
    <cellStyle name="常规 12 4 2" xfId="118"/>
    <cellStyle name="20% - 强调文字颜色 1 3 2 2" xfId="119"/>
    <cellStyle name="链接单元格 3 3" xfId="120"/>
    <cellStyle name="强调文字颜色 2 2 2 2" xfId="121"/>
    <cellStyle name="20% - 强调文字颜色 1 3" xfId="122"/>
    <cellStyle name="20% - 强调文字颜色 1 2 2 4" xfId="123"/>
    <cellStyle name="解释性文本 3 3" xfId="124"/>
    <cellStyle name="20% - 强调文字颜色 1 2 3 2" xfId="125"/>
    <cellStyle name="40% - 强调文字颜色 2 2 2" xfId="126"/>
    <cellStyle name="强调文字颜色 2 2 2" xfId="127"/>
    <cellStyle name="0,0_x000d_&#10;NA_x000d_&#10;" xfId="128"/>
    <cellStyle name="20% - 强调文字颜色 3 2 2 3" xfId="129"/>
    <cellStyle name="链接单元格 3 2 2" xfId="130"/>
    <cellStyle name="20% - 强调文字颜色 1 2 2" xfId="131"/>
    <cellStyle name="解释性文本 2 3 2" xfId="132"/>
    <cellStyle name="标题 5 2" xfId="133"/>
    <cellStyle name="常规 7 4 3" xfId="134"/>
    <cellStyle name="20% - 强调文字颜色 1 2 2 2 2" xfId="135"/>
    <cellStyle name="20% - 强调文字颜色 1 2 4" xfId="136"/>
    <cellStyle name="40% - 强调文字颜色 2 3" xfId="137"/>
    <cellStyle name="60% - 强调文字颜色 6 2 2 2" xfId="138"/>
    <cellStyle name="20% - 强调文字颜色 1 2 5" xfId="139"/>
    <cellStyle name="40% - 强调文字颜色 2 4" xfId="140"/>
    <cellStyle name="常规 12 4" xfId="141"/>
    <cellStyle name="20% - 强调文字颜色 1 3 2" xfId="142"/>
    <cellStyle name="常规 2 3 3 3" xfId="143"/>
    <cellStyle name="计算 2 2" xfId="144"/>
    <cellStyle name="常规 12 5" xfId="145"/>
    <cellStyle name="20% - 强调文字颜色 1 3 3" xfId="146"/>
    <cellStyle name="40% - 强调文字颜色 3 2" xfId="147"/>
    <cellStyle name="20% - 强调文字颜色 1 4" xfId="148"/>
    <cellStyle name="常规 13 4" xfId="149"/>
    <cellStyle name="20% - 强调文字颜色 1 4 2" xfId="150"/>
    <cellStyle name="常规 2 3 4 3" xfId="151"/>
    <cellStyle name="20% - 强调文字颜色 2 2" xfId="152"/>
    <cellStyle name="20% - 强调文字颜色 2 2 2" xfId="153"/>
    <cellStyle name="输出 2 2 2" xfId="154"/>
    <cellStyle name="常规 2 4 2 3" xfId="155"/>
    <cellStyle name="20% - 强调文字颜色 2 2 2 2" xfId="156"/>
    <cellStyle name="20% - 强调文字颜色 2 2 2 2 2" xfId="157"/>
    <cellStyle name="标题 3 2 3" xfId="158"/>
    <cellStyle name="20% - 强调文字颜色 2 2 2 3" xfId="159"/>
    <cellStyle name="样式 1" xfId="160"/>
    <cellStyle name="20% - 强调文字颜色 2 2 2 4" xfId="161"/>
    <cellStyle name="标题 3 3 2" xfId="162"/>
    <cellStyle name="20% - 强调文字颜色 2 2 3" xfId="163"/>
    <cellStyle name="常规 3 2 9" xfId="164"/>
    <cellStyle name="20% - 强调文字颜色 2 2 3 2" xfId="165"/>
    <cellStyle name="60% - 强调文字颜色 1 4" xfId="166"/>
    <cellStyle name="20% - 强调文字颜色 2 2 4" xfId="167"/>
    <cellStyle name="60% - 强调文字颜色 6 3 2 2" xfId="168"/>
    <cellStyle name="20% - 强调文字颜色 2 2 5" xfId="169"/>
    <cellStyle name="20% - 强调文字颜色 2 3" xfId="170"/>
    <cellStyle name="输出 2 3" xfId="171"/>
    <cellStyle name="60% - 强调文字颜色 3 2 2 2" xfId="172"/>
    <cellStyle name="常规 40" xfId="173"/>
    <cellStyle name="常规 35" xfId="174"/>
    <cellStyle name="20% - 强调文字颜色 2 3 2" xfId="175"/>
    <cellStyle name="常规 35 2" xfId="176"/>
    <cellStyle name="20% - 强调文字颜色 2 3 2 2" xfId="177"/>
    <cellStyle name="常规 41" xfId="178"/>
    <cellStyle name="常规 36" xfId="179"/>
    <cellStyle name="20% - 强调文字颜色 2 3 3" xfId="180"/>
    <cellStyle name="20% - 强调文字颜色 2 4" xfId="181"/>
    <cellStyle name="常规 3 2 5" xfId="182"/>
    <cellStyle name="20% - 强调文字颜色 3 2" xfId="183"/>
    <cellStyle name="20% - 强调文字颜色 3 2 2" xfId="184"/>
    <cellStyle name="20% - 强调文字颜色 3 2 2 2" xfId="185"/>
    <cellStyle name="20% - 强调文字颜色 3 2 3" xfId="186"/>
    <cellStyle name="20% - 强调文字颜色 3 2 3 2" xfId="187"/>
    <cellStyle name="20% - 强调文字颜色 3 2 4" xfId="188"/>
    <cellStyle name="好 3 3" xfId="189"/>
    <cellStyle name="40% - 强调文字颜色 6 2" xfId="190"/>
    <cellStyle name="20% - 强调文字颜色 3 3 2 2" xfId="191"/>
    <cellStyle name="适中 2 2" xfId="192"/>
    <cellStyle name="常规 15 5" xfId="193"/>
    <cellStyle name="20% - 强调文字颜色 3 3 3" xfId="194"/>
    <cellStyle name="常规 3 2 7" xfId="195"/>
    <cellStyle name="20% - 强调文字颜色 3 4" xfId="196"/>
    <cellStyle name="60% - 强调文字颜色 1 2" xfId="197"/>
    <cellStyle name="20% - 强调文字颜色 3 4 2" xfId="198"/>
    <cellStyle name="60% - 强调文字颜色 1 2 2" xfId="199"/>
    <cellStyle name="常规 3 3 5" xfId="200"/>
    <cellStyle name="20% - 强调文字颜色 4 2" xfId="201"/>
    <cellStyle name="输出 4 2" xfId="202"/>
    <cellStyle name="常规 3" xfId="203"/>
    <cellStyle name="20% - 强调文字颜色 4 2 2" xfId="204"/>
    <cellStyle name="常规 3 2" xfId="205"/>
    <cellStyle name="20% - 强调文字颜色 4 2 2 2" xfId="206"/>
    <cellStyle name="适中 4" xfId="207"/>
    <cellStyle name="常规 3 2 2" xfId="208"/>
    <cellStyle name="20% - 强调文字颜色 4 2 2 3" xfId="209"/>
    <cellStyle name="常规 3 2 3" xfId="210"/>
    <cellStyle name="20% - 强调文字颜色 4 2 3" xfId="211"/>
    <cellStyle name="20% - 强调文字颜色 4 2 3 2" xfId="212"/>
    <cellStyle name="20% - 强调文字颜色 4 2 4" xfId="213"/>
    <cellStyle name="常规 3 3 6" xfId="214"/>
    <cellStyle name="20% - 强调文字颜色 4 3" xfId="215"/>
    <cellStyle name="常规 3 3 6 2" xfId="216"/>
    <cellStyle name="20% - 强调文字颜色 4 3 2" xfId="217"/>
    <cellStyle name="20% - 强调文字颜色 4 3 2 2" xfId="218"/>
    <cellStyle name="20% - 强调文字颜色 4 3 3" xfId="219"/>
    <cellStyle name="20% - 强调文字颜色 4 4" xfId="220"/>
    <cellStyle name="常规 5" xfId="221"/>
    <cellStyle name="60% - 强调文字颜色 2 2" xfId="222"/>
    <cellStyle name="常规 8 2 2" xfId="223"/>
    <cellStyle name="20% - 强调文字颜色 5 2" xfId="224"/>
    <cellStyle name="20% - 强调文字颜色 5 2 2" xfId="225"/>
    <cellStyle name="20% - 强调文字颜色 5 2 2 2" xfId="226"/>
    <cellStyle name="常规 9 6 2" xfId="227"/>
    <cellStyle name="20% - 强调文字颜色 5 2 2 3" xfId="228"/>
    <cellStyle name="20% - 强调文字颜色 5 2 3" xfId="229"/>
    <cellStyle name="20% - 强调文字颜色 5 2 3 2" xfId="230"/>
    <cellStyle name="强调文字颜色 1 2 2 2" xfId="231"/>
    <cellStyle name="20% - 强调文字颜色 5 2 4" xfId="232"/>
    <cellStyle name="20% - 强调文字颜色 5 3" xfId="233"/>
    <cellStyle name="20% - 强调文字颜色 5 3 2" xfId="234"/>
    <cellStyle name="20% - 强调文字颜色 5 3 2 2" xfId="235"/>
    <cellStyle name="20% - 强调文字颜色 5 4" xfId="236"/>
    <cellStyle name="60% - 强调文字颜色 3 2" xfId="237"/>
    <cellStyle name="强调文字颜色 2 2 3" xfId="238"/>
    <cellStyle name="20% - 强调文字颜色 5 4 2" xfId="239"/>
    <cellStyle name="60% - 强调文字颜色 3 2 2" xfId="240"/>
    <cellStyle name="常规 8 3 2" xfId="241"/>
    <cellStyle name="20% - 强调文字颜色 6 2" xfId="242"/>
    <cellStyle name="常规 2 2 3 3 3" xfId="243"/>
    <cellStyle name="20% - 强调文字颜色 6 2 2" xfId="244"/>
    <cellStyle name="40% - 强调文字颜色 4 4" xfId="245"/>
    <cellStyle name="20% - 强调文字颜色 6 2 2 2" xfId="246"/>
    <cellStyle name="40% - 强调文字颜色 4 4 2" xfId="247"/>
    <cellStyle name="20% - 强调文字颜色 6 2 2 3" xfId="248"/>
    <cellStyle name="20% - 强调文字颜色 6 2 3" xfId="249"/>
    <cellStyle name="常规 2 13" xfId="250"/>
    <cellStyle name="20% - 强调文字颜色 6 2 3 2" xfId="251"/>
    <cellStyle name="强调文字颜色 1 3 2 2" xfId="252"/>
    <cellStyle name="20% - 强调文字颜色 6 2 4" xfId="253"/>
    <cellStyle name="解释性文本 3 2 2" xfId="254"/>
    <cellStyle name="常规 8 3 3" xfId="255"/>
    <cellStyle name="20% - 强调文字颜色 6 3" xfId="256"/>
    <cellStyle name="20% - 强调文字颜色 6 3 2" xfId="257"/>
    <cellStyle name="40% - 强调文字颜色 5 4" xfId="258"/>
    <cellStyle name="60% - 强调文字颜色 6 3" xfId="259"/>
    <cellStyle name="20% - 强调文字颜色 6 3 2 2" xfId="260"/>
    <cellStyle name="40% - 强调文字颜色 5 4 2" xfId="261"/>
    <cellStyle name="20% - 强调文字颜色 6 3 3" xfId="262"/>
    <cellStyle name="20% - 强调文字颜色 6 4" xfId="263"/>
    <cellStyle name="60% - 强调文字颜色 4 2" xfId="264"/>
    <cellStyle name="强调文字颜色 3 2 3" xfId="265"/>
    <cellStyle name="20% - 强调文字颜色 6 4 2" xfId="266"/>
    <cellStyle name="40% - 强调文字颜色 6 4" xfId="267"/>
    <cellStyle name="60% - 强调文字颜色 4 2 2" xfId="268"/>
    <cellStyle name="40% - 强调文字颜色 4 3 2 2" xfId="269"/>
    <cellStyle name="40% - 强调文字颜色 1 2" xfId="270"/>
    <cellStyle name="常规 10 5" xfId="271"/>
    <cellStyle name="常规 5 7" xfId="272"/>
    <cellStyle name="40% - 强调文字颜色 6 2 2 3" xfId="273"/>
    <cellStyle name="40% - 强调文字颜色 1 2 2" xfId="274"/>
    <cellStyle name="40% - 强调文字颜色 1 2 2 2" xfId="275"/>
    <cellStyle name="40% - 强调文字颜色 1 2 2 3" xfId="276"/>
    <cellStyle name="40% - 强调文字颜色 6 2 2 4" xfId="277"/>
    <cellStyle name="40% - 强调文字颜色 1 2 3" xfId="278"/>
    <cellStyle name="40% - 强调文字颜色 1 2 3 2" xfId="279"/>
    <cellStyle name="40% - 强调文字颜色 1 2 4" xfId="280"/>
    <cellStyle name="常规 9 2" xfId="281"/>
    <cellStyle name="40% - 强调文字颜色 1 3" xfId="282"/>
    <cellStyle name="常规 10 6" xfId="283"/>
    <cellStyle name="常规 6 7" xfId="284"/>
    <cellStyle name="常规 9 2 2" xfId="285"/>
    <cellStyle name="40% - 强调文字颜色 1 3 2" xfId="286"/>
    <cellStyle name="常规 10 6 2" xfId="287"/>
    <cellStyle name="常规 6 7 2" xfId="288"/>
    <cellStyle name="40% - 强调文字颜色 1 3 2 2" xfId="289"/>
    <cellStyle name="常规 2 13 5" xfId="290"/>
    <cellStyle name="40% - 强调文字颜色 1 3 3" xfId="291"/>
    <cellStyle name="强调文字颜色 5 2 2 2" xfId="292"/>
    <cellStyle name="常规 9 3" xfId="293"/>
    <cellStyle name="40% - 强调文字颜色 1 4" xfId="294"/>
    <cellStyle name="常规 7 7" xfId="295"/>
    <cellStyle name="常规 9 3 2" xfId="296"/>
    <cellStyle name="40% - 强调文字颜色 1 4 2" xfId="297"/>
    <cellStyle name="40% - 强调文字颜色 2 2 2 2" xfId="298"/>
    <cellStyle name="60% - 强调文字颜色 5 2" xfId="299"/>
    <cellStyle name="40% - 强调文字颜色 2 2 2 3" xfId="300"/>
    <cellStyle name="40% - 强调文字颜色 2 2 3" xfId="301"/>
    <cellStyle name="40% - 强调文字颜色 2 2 3 2" xfId="302"/>
    <cellStyle name="40% - 强调文字颜色 2 2 4" xfId="303"/>
    <cellStyle name="40% - 强调文字颜色 2 3 2" xfId="304"/>
    <cellStyle name="40% - 强调文字颜色 2 3 2 2" xfId="305"/>
    <cellStyle name="40% - 强调文字颜色 2 3 3" xfId="306"/>
    <cellStyle name="40% - 强调文字颜色 2 4 2" xfId="307"/>
    <cellStyle name="差 2 3" xfId="308"/>
    <cellStyle name="40% - 强调文字颜色 3 2 2" xfId="309"/>
    <cellStyle name="40% - 强调文字颜色 3 2 4" xfId="310"/>
    <cellStyle name="40% - 强调文字颜色 3 2 2 2" xfId="311"/>
    <cellStyle name="40% - 强调文字颜色 3 2 2 3" xfId="312"/>
    <cellStyle name="40% - 强调文字颜色 3 2 3" xfId="313"/>
    <cellStyle name="常规 32" xfId="314"/>
    <cellStyle name="常规 27" xfId="315"/>
    <cellStyle name="40% - 强调文字颜色 3 2 3 2" xfId="316"/>
    <cellStyle name="40% - 强调文字颜色 3 3" xfId="317"/>
    <cellStyle name="常规 30" xfId="318"/>
    <cellStyle name="40% - 强调文字颜色 3 3 2" xfId="319"/>
    <cellStyle name="常规 25" xfId="320"/>
    <cellStyle name="常规 30 2" xfId="321"/>
    <cellStyle name="40% - 强调文字颜色 3 3 2 2" xfId="322"/>
    <cellStyle name="常规 25 2" xfId="323"/>
    <cellStyle name="40% - 强调文字颜色 4 2 4" xfId="324"/>
    <cellStyle name="40% - 强调文字颜色 3 4" xfId="325"/>
    <cellStyle name="40% - 强调文字颜色 3 4 2" xfId="326"/>
    <cellStyle name="常规 7 3 5" xfId="327"/>
    <cellStyle name="40% - 强调文字颜色 4 2 2" xfId="328"/>
    <cellStyle name="40% - 强调文字颜色 4 2 2 2" xfId="329"/>
    <cellStyle name="40% - 强调文字颜色 4 2 2 3" xfId="330"/>
    <cellStyle name="40% - 强调文字颜色 4 2 3" xfId="331"/>
    <cellStyle name="输入 2 2 2" xfId="332"/>
    <cellStyle name="40% - 强调文字颜色 4 3" xfId="333"/>
    <cellStyle name="好 2 3" xfId="334"/>
    <cellStyle name="40% - 强调文字颜色 5 2" xfId="335"/>
    <cellStyle name="40% - 强调文字颜色 5 2 2" xfId="336"/>
    <cellStyle name="60% - 强调文字颜色 4 3" xfId="337"/>
    <cellStyle name="强调文字颜色 3 3 3" xfId="338"/>
    <cellStyle name="40% - 强调文字颜色 5 2 2 2" xfId="339"/>
    <cellStyle name="60% - 强调文字颜色 4 3 2" xfId="340"/>
    <cellStyle name="常规 15" xfId="341"/>
    <cellStyle name="常规 20" xfId="342"/>
    <cellStyle name="40% - 强调文字颜色 5 2 2 3" xfId="343"/>
    <cellStyle name="检查单元格 2 2 2" xfId="344"/>
    <cellStyle name="60% - 强调文字颜色 4 3 3" xfId="345"/>
    <cellStyle name="常规 16" xfId="346"/>
    <cellStyle name="常规 21" xfId="347"/>
    <cellStyle name="40% - 强调文字颜色 5 2 3" xfId="348"/>
    <cellStyle name="60% - 强调文字颜色 4 4" xfId="349"/>
    <cellStyle name="60% - 强调文字颜色 4 4 2" xfId="350"/>
    <cellStyle name="40% - 强调文字颜色 5 2 3 2" xfId="351"/>
    <cellStyle name="常规 3 2 2 4" xfId="352"/>
    <cellStyle name="40% - 强调文字颜色 5 2 4" xfId="353"/>
    <cellStyle name="40% - 强调文字颜色 5 3" xfId="354"/>
    <cellStyle name="40% - 强调文字颜色 5 3 2" xfId="355"/>
    <cellStyle name="60% - 强调文字颜色 5 3" xfId="356"/>
    <cellStyle name="强调文字颜色 4 3 3" xfId="357"/>
    <cellStyle name="40% - 强调文字颜色 5 3 2 2" xfId="358"/>
    <cellStyle name="常规 2 6 3" xfId="359"/>
    <cellStyle name="60% - 强调文字颜色 5 3 2" xfId="360"/>
    <cellStyle name="40% - 强调文字颜色 5 3 3" xfId="361"/>
    <cellStyle name="60% - 强调文字颜色 5 4" xfId="362"/>
    <cellStyle name="40% - 强调文字颜色 6 2 2" xfId="363"/>
    <cellStyle name="常规 5 6" xfId="364"/>
    <cellStyle name="40% - 强调文字颜色 6 2 2 2" xfId="365"/>
    <cellStyle name="40% - 强调文字颜色 6 2 2 2 2" xfId="366"/>
    <cellStyle name="40% - 强调文字颜色 6 2 3" xfId="367"/>
    <cellStyle name="常规 2 2 4 2" xfId="368"/>
    <cellStyle name="常规 6 6" xfId="369"/>
    <cellStyle name="40% - 强调文字颜色 6 2 3 2" xfId="370"/>
    <cellStyle name="常规 3 10" xfId="371"/>
    <cellStyle name="40% - 强调文字颜色 6 2 4" xfId="372"/>
    <cellStyle name="40% - 强调文字颜色 6 2 5" xfId="373"/>
    <cellStyle name="40% - 强调文字颜色 6 3" xfId="374"/>
    <cellStyle name="40% - 强调文字颜色 6 3 2" xfId="375"/>
    <cellStyle name="40% - 强调文字颜色 6 3 2 2" xfId="376"/>
    <cellStyle name="40% - 强调文字颜色 6 3 3" xfId="377"/>
    <cellStyle name="常规 2 2 5 2" xfId="378"/>
    <cellStyle name="60% - 强调文字颜色 1 2 2 2" xfId="379"/>
    <cellStyle name="60% - 强调文字颜色 1 2 3" xfId="380"/>
    <cellStyle name="60% - 强调文字颜色 1 3" xfId="381"/>
    <cellStyle name="60% - 强调文字颜色 1 3 2" xfId="382"/>
    <cellStyle name="60% - 强调文字颜色 1 3 2 2" xfId="383"/>
    <cellStyle name="60% - 强调文字颜色 1 3 3" xfId="384"/>
    <cellStyle name="标题 4 2 3" xfId="385"/>
    <cellStyle name="常规 7 3 3 3" xfId="386"/>
    <cellStyle name="60% - 强调文字颜色 1 4 2" xfId="387"/>
    <cellStyle name="常规 5 3" xfId="388"/>
    <cellStyle name="60% - 强调文字颜色 2 2 3" xfId="389"/>
    <cellStyle name="常规 6 2" xfId="390"/>
    <cellStyle name="注释 2" xfId="391"/>
    <cellStyle name="60% - 强调文字颜色 2 3 2" xfId="392"/>
    <cellStyle name="常规 6 2 2" xfId="393"/>
    <cellStyle name="注释 2 2" xfId="394"/>
    <cellStyle name="60% - 强调文字颜色 2 3 2 2" xfId="395"/>
    <cellStyle name="常规 6 3" xfId="396"/>
    <cellStyle name="注释 3" xfId="397"/>
    <cellStyle name="60% - 强调文字颜色 2 3 3" xfId="398"/>
    <cellStyle name="标题 4 2 2 2" xfId="399"/>
    <cellStyle name="常规 7" xfId="400"/>
    <cellStyle name="60% - 强调文字颜色 2 4" xfId="401"/>
    <cellStyle name="常规 7 2" xfId="402"/>
    <cellStyle name="60% - 强调文字颜色 2 4 2" xfId="403"/>
    <cellStyle name="60% - 强调文字颜色 3 2 3" xfId="404"/>
    <cellStyle name="60% - 强调文字颜色 3 3" xfId="405"/>
    <cellStyle name="60% - 强调文字颜色 3 3 2" xfId="406"/>
    <cellStyle name="常规 10 3 3" xfId="407"/>
    <cellStyle name="60% - 强调文字颜色 3 3 2 2" xfId="408"/>
    <cellStyle name="60% - 强调文字颜色 3 3 3" xfId="409"/>
    <cellStyle name="标题 4 3 2 2" xfId="410"/>
    <cellStyle name="超链接 2 2" xfId="411"/>
    <cellStyle name="60% - 强调文字颜色 3 4" xfId="412"/>
    <cellStyle name="60% - 强调文字颜色 3 4 2" xfId="413"/>
    <cellStyle name="60% - 强调文字颜色 4 3 2 2" xfId="414"/>
    <cellStyle name="常规 15 2" xfId="415"/>
    <cellStyle name="常规 20 2" xfId="416"/>
    <cellStyle name="常规 2 5 3" xfId="417"/>
    <cellStyle name="60% - 强调文字颜色 5 2 2" xfId="418"/>
    <cellStyle name="常规 2 5 4" xfId="419"/>
    <cellStyle name="60% - 强调文字颜色 5 2 3" xfId="420"/>
    <cellStyle name="常规 2 2 2 3 2" xfId="421"/>
    <cellStyle name="60% - 强调文字颜色 5 3 2 2" xfId="422"/>
    <cellStyle name="常规 2 6 4" xfId="423"/>
    <cellStyle name="检查单元格 3 2 2" xfId="424"/>
    <cellStyle name="60% - 强调文字颜色 5 3 3" xfId="425"/>
    <cellStyle name="强调文字颜色 1 2" xfId="426"/>
    <cellStyle name="常规 2 2 2 4 2" xfId="427"/>
    <cellStyle name="60% - 强调文字颜色 6 2" xfId="428"/>
    <cellStyle name="常规 3 5 3" xfId="429"/>
    <cellStyle name="60% - 强调文字颜色 6 2 2" xfId="430"/>
    <cellStyle name="常规 3 5 4" xfId="431"/>
    <cellStyle name="60% - 强调文字颜色 6 2 3" xfId="432"/>
    <cellStyle name="常规 2 2 3 3 2" xfId="433"/>
    <cellStyle name="60% - 强调文字颜色 6 3 3" xfId="434"/>
    <cellStyle name="常规 2 2 3 4 2" xfId="435"/>
    <cellStyle name="60% - 强调文字颜色 6 4" xfId="436"/>
    <cellStyle name="60% - 强调文字颜色 6 4 2" xfId="437"/>
    <cellStyle name="百分比 2" xfId="438"/>
    <cellStyle name="差 4" xfId="439"/>
    <cellStyle name="百分比 2 2" xfId="440"/>
    <cellStyle name="差 4 2" xfId="441"/>
    <cellStyle name="百分比 2 3" xfId="442"/>
    <cellStyle name="常规 2 2 6" xfId="443"/>
    <cellStyle name="标题 1 2" xfId="444"/>
    <cellStyle name="常规 2 2 6 2" xfId="445"/>
    <cellStyle name="标题 1 2 2" xfId="446"/>
    <cellStyle name="标题 1 2 2 2" xfId="447"/>
    <cellStyle name="常规 19" xfId="448"/>
    <cellStyle name="常规 24" xfId="449"/>
    <cellStyle name="常规 2 2 6 3" xfId="450"/>
    <cellStyle name="标题 1 2 3" xfId="451"/>
    <cellStyle name="常规 2 2 7" xfId="452"/>
    <cellStyle name="标题 1 3" xfId="453"/>
    <cellStyle name="汇总 3" xfId="454"/>
    <cellStyle name="标题 1 3 2" xfId="455"/>
    <cellStyle name="汇总 3 2" xfId="456"/>
    <cellStyle name="标题 1 3 2 2" xfId="457"/>
    <cellStyle name="常规 7 4 4" xfId="458"/>
    <cellStyle name="标题 5 3" xfId="459"/>
    <cellStyle name="标题 1 3 3" xfId="460"/>
    <cellStyle name="常规 2 3 6" xfId="461"/>
    <cellStyle name="差_认定表" xfId="462"/>
    <cellStyle name="标题 2 2" xfId="463"/>
    <cellStyle name="常规 2 3 6 2" xfId="464"/>
    <cellStyle name="标题 2 2 2" xfId="465"/>
    <cellStyle name="常规 15 3" xfId="466"/>
    <cellStyle name="标题 2 2 2 2" xfId="467"/>
    <cellStyle name="常规 15 3 2" xfId="468"/>
    <cellStyle name="好 3 2" xfId="469"/>
    <cellStyle name="标题 2 2 3" xfId="470"/>
    <cellStyle name="常规 15 4" xfId="471"/>
    <cellStyle name="常规 2 3 7" xfId="472"/>
    <cellStyle name="标题 2 3" xfId="473"/>
    <cellStyle name="常规 11" xfId="474"/>
    <cellStyle name="标题 2 3 2" xfId="475"/>
    <cellStyle name="常规 21 3" xfId="476"/>
    <cellStyle name="常规 11 2" xfId="477"/>
    <cellStyle name="标题 2 3 2 2" xfId="478"/>
    <cellStyle name="常规 21 3 2" xfId="479"/>
    <cellStyle name="好 4 2" xfId="480"/>
    <cellStyle name="常规 12" xfId="481"/>
    <cellStyle name="标题 2 3 3" xfId="482"/>
    <cellStyle name="常规 21 4" xfId="483"/>
    <cellStyle name="常规 2 4 6" xfId="484"/>
    <cellStyle name="标题 3 2" xfId="485"/>
    <cellStyle name="标题 3 2 2" xfId="486"/>
    <cellStyle name="标题 3 2 2 2" xfId="487"/>
    <cellStyle name="标题 3 3" xfId="488"/>
    <cellStyle name="标题 3 3 2 2" xfId="489"/>
    <cellStyle name="标题 3 3 3" xfId="490"/>
    <cellStyle name="解释性文本 2 2 2" xfId="491"/>
    <cellStyle name="常规 7 3 3" xfId="492"/>
    <cellStyle name="标题 4 2" xfId="493"/>
    <cellStyle name="解释性文本 2 2 3" xfId="494"/>
    <cellStyle name="常规 7 3 4" xfId="495"/>
    <cellStyle name="标题 4 3" xfId="496"/>
    <cellStyle name="常规 7 3 4 2" xfId="497"/>
    <cellStyle name="标题 4 3 2" xfId="498"/>
    <cellStyle name="常规 7 3 4 3" xfId="499"/>
    <cellStyle name="标题 4 3 3" xfId="500"/>
    <cellStyle name="标题 5 2 2" xfId="501"/>
    <cellStyle name="常规 2 13 3 3" xfId="502"/>
    <cellStyle name="常规 7 5 3" xfId="503"/>
    <cellStyle name="标题 6 2" xfId="504"/>
    <cellStyle name="标题 6 2 2" xfId="505"/>
    <cellStyle name="常规 59 2 2 2" xfId="506"/>
    <cellStyle name="标题 6 3" xfId="507"/>
    <cellStyle name="常规 2 2 5 3" xfId="508"/>
    <cellStyle name="差 2" xfId="509"/>
    <cellStyle name="差 2 2" xfId="510"/>
    <cellStyle name="差 2 2 2" xfId="511"/>
    <cellStyle name="常规 2 2 5 4" xfId="512"/>
    <cellStyle name="差 3" xfId="513"/>
    <cellStyle name="差 3 2" xfId="514"/>
    <cellStyle name="差 3 2 2" xfId="515"/>
    <cellStyle name="差 3 3" xfId="516"/>
    <cellStyle name="常规 10" xfId="517"/>
    <cellStyle name="常规 16 2" xfId="518"/>
    <cellStyle name="常规 21 2" xfId="519"/>
    <cellStyle name="常规 10 2" xfId="520"/>
    <cellStyle name="常规 21 2 2" xfId="521"/>
    <cellStyle name="强调文字颜色 4 4" xfId="522"/>
    <cellStyle name="常规 10 2 2" xfId="523"/>
    <cellStyle name="常规 2 7" xfId="524"/>
    <cellStyle name="常规 10 3" xfId="525"/>
    <cellStyle name="强调文字颜色 5 4" xfId="526"/>
    <cellStyle name="常规 10 3 2" xfId="527"/>
    <cellStyle name="常规 10 4" xfId="528"/>
    <cellStyle name="强调文字颜色 6 4" xfId="529"/>
    <cellStyle name="常规 10 4 2" xfId="530"/>
    <cellStyle name="常规 10 4 3" xfId="531"/>
    <cellStyle name="常规 12 2" xfId="532"/>
    <cellStyle name="常规 12 2 7 2" xfId="533"/>
    <cellStyle name="常规 12 3" xfId="534"/>
    <cellStyle name="常规 2 3 3 2" xfId="535"/>
    <cellStyle name="常规 12 3 2" xfId="536"/>
    <cellStyle name="常规 12 3 3" xfId="537"/>
    <cellStyle name="常规 12 4 3" xfId="538"/>
    <cellStyle name="常规 13" xfId="539"/>
    <cellStyle name="常规 13 2" xfId="540"/>
    <cellStyle name="常规 13 2 2" xfId="541"/>
    <cellStyle name="常规 2 2 8" xfId="542"/>
    <cellStyle name="常规 13 3" xfId="543"/>
    <cellStyle name="常规 2 3 4 2" xfId="544"/>
    <cellStyle name="常规 13 3 2" xfId="545"/>
    <cellStyle name="常规 13 3 3" xfId="546"/>
    <cellStyle name="常规 13 4 2" xfId="547"/>
    <cellStyle name="常规 13 4 3" xfId="548"/>
    <cellStyle name="常规 14" xfId="549"/>
    <cellStyle name="常规 14 2" xfId="550"/>
    <cellStyle name="常规 14 3" xfId="551"/>
    <cellStyle name="常规 15 2 2" xfId="552"/>
    <cellStyle name="常规 2 2 2 2" xfId="553"/>
    <cellStyle name="常规 15 3 3" xfId="554"/>
    <cellStyle name="常规 2 2 3 2" xfId="555"/>
    <cellStyle name="常规 15 4 3" xfId="556"/>
    <cellStyle name="常规 4 2 2 2 2" xfId="557"/>
    <cellStyle name="常规 6 4 2" xfId="558"/>
    <cellStyle name="注释 4 2" xfId="559"/>
    <cellStyle name="常规 17" xfId="560"/>
    <cellStyle name="常规 22" xfId="561"/>
    <cellStyle name="常规 17 2" xfId="562"/>
    <cellStyle name="常规 22 2" xfId="563"/>
    <cellStyle name="常规 4 2 2 2 3" xfId="564"/>
    <cellStyle name="常规 6 4 3" xfId="565"/>
    <cellStyle name="常规 18" xfId="566"/>
    <cellStyle name="常规 23" xfId="567"/>
    <cellStyle name="常规 18 2" xfId="568"/>
    <cellStyle name="常规 23 2" xfId="569"/>
    <cellStyle name="常规 18 3" xfId="570"/>
    <cellStyle name="常规 19 2" xfId="571"/>
    <cellStyle name="常规 24 2" xfId="572"/>
    <cellStyle name="常规 2" xfId="573"/>
    <cellStyle name="强调文字颜色 3 3" xfId="574"/>
    <cellStyle name="常规 2 10" xfId="575"/>
    <cellStyle name="强调文字颜色 3 4" xfId="576"/>
    <cellStyle name="常规 2 11" xfId="577"/>
    <cellStyle name="常规 3 2 4 3" xfId="578"/>
    <cellStyle name="常规 2 13 2" xfId="579"/>
    <cellStyle name="常规 2 13 2 2" xfId="580"/>
    <cellStyle name="常规 2 13 3" xfId="581"/>
    <cellStyle name="常规 2 13 3 2" xfId="582"/>
    <cellStyle name="常规 2 13 4" xfId="583"/>
    <cellStyle name="常规 2 2" xfId="584"/>
    <cellStyle name="常规 2 2 2" xfId="585"/>
    <cellStyle name="常规 2 4 4" xfId="586"/>
    <cellStyle name="常规 2 2 2 2 2" xfId="587"/>
    <cellStyle name="常规 7 2 2" xfId="588"/>
    <cellStyle name="常规 2 4 5" xfId="589"/>
    <cellStyle name="常规 2 2 2 2 3" xfId="590"/>
    <cellStyle name="常规 2 2 2 3" xfId="591"/>
    <cellStyle name="千位分隔 2" xfId="592"/>
    <cellStyle name="常规 7 3 2" xfId="593"/>
    <cellStyle name="常规 2 5 5" xfId="594"/>
    <cellStyle name="常规 2 2 2 3 3" xfId="595"/>
    <cellStyle name="强调文字颜色 6 2 2 2" xfId="596"/>
    <cellStyle name="常规 2 2 2 4 3" xfId="597"/>
    <cellStyle name="强调文字颜色 1 3" xfId="598"/>
    <cellStyle name="常规 2 2 3" xfId="599"/>
    <cellStyle name="常规 2 2 3 2 2" xfId="600"/>
    <cellStyle name="常规 2 2 3 3" xfId="601"/>
    <cellStyle name="常规 2 2 3 4" xfId="602"/>
    <cellStyle name="强调文字颜色 6 3 2 2" xfId="603"/>
    <cellStyle name="常规 2 2 3 4 3" xfId="604"/>
    <cellStyle name="常规 2 2 3 5" xfId="605"/>
    <cellStyle name="常规 2 2 5" xfId="606"/>
    <cellStyle name="常规 2 2 9" xfId="607"/>
    <cellStyle name="输入 3 2" xfId="608"/>
    <cellStyle name="常规 2 3" xfId="609"/>
    <cellStyle name="输入 3 2 2" xfId="610"/>
    <cellStyle name="常规 2 3 2" xfId="611"/>
    <cellStyle name="常规 2 3 2 2" xfId="612"/>
    <cellStyle name="常规 2 3 3" xfId="613"/>
    <cellStyle name="常规 2 3 4" xfId="614"/>
    <cellStyle name="常规 2 3 5" xfId="615"/>
    <cellStyle name="输入 3 3" xfId="616"/>
    <cellStyle name="常规 2 4" xfId="617"/>
    <cellStyle name="常规 2 4 2" xfId="618"/>
    <cellStyle name="常规 2 4 2 2" xfId="619"/>
    <cellStyle name="好 3" xfId="620"/>
    <cellStyle name="常规 2 4 2 2 2" xfId="621"/>
    <cellStyle name="好 4" xfId="622"/>
    <cellStyle name="常规 2 4 2 2 3" xfId="623"/>
    <cellStyle name="常规 2 4 3" xfId="624"/>
    <cellStyle name="常规 2 5" xfId="625"/>
    <cellStyle name="常规 2 5 2" xfId="626"/>
    <cellStyle name="常规 2 5 2 2" xfId="627"/>
    <cellStyle name="千位分隔 2 2" xfId="628"/>
    <cellStyle name="常规 7 3 2 2" xfId="629"/>
    <cellStyle name="常规 2 5 5 2" xfId="630"/>
    <cellStyle name="常规 9 3 2 2" xfId="631"/>
    <cellStyle name="常规 7 7 2" xfId="632"/>
    <cellStyle name="常规 2 6" xfId="633"/>
    <cellStyle name="常规 2 6 2" xfId="634"/>
    <cellStyle name="常规 2 7 2" xfId="635"/>
    <cellStyle name="常规 2 8" xfId="636"/>
    <cellStyle name="强调文字颜色 2 3 2 2" xfId="637"/>
    <cellStyle name="输入 2" xfId="638"/>
    <cellStyle name="常规 2 9" xfId="639"/>
    <cellStyle name="输入 3" xfId="640"/>
    <cellStyle name="常规 27 2" xfId="641"/>
    <cellStyle name="常规 28" xfId="642"/>
    <cellStyle name="常规 33" xfId="643"/>
    <cellStyle name="常规 28 2" xfId="644"/>
    <cellStyle name="常规 29" xfId="645"/>
    <cellStyle name="常规 34" xfId="646"/>
    <cellStyle name="常规 29 2" xfId="647"/>
    <cellStyle name="常规 34 2" xfId="648"/>
    <cellStyle name="适中 4 2" xfId="649"/>
    <cellStyle name="常规 3 2 2 2" xfId="650"/>
    <cellStyle name="常规 3 2 2 2 2" xfId="651"/>
    <cellStyle name="常规 3 2 2 2 3" xfId="652"/>
    <cellStyle name="常规 3 2 2 3" xfId="653"/>
    <cellStyle name="强调文字颜色 3 4 2" xfId="654"/>
    <cellStyle name="常规 3 2 3 2" xfId="655"/>
    <cellStyle name="常规 3 2 3 3" xfId="656"/>
    <cellStyle name="常规 3 2 4" xfId="657"/>
    <cellStyle name="常规 3 2 4 2" xfId="658"/>
    <cellStyle name="常规 3 2 8" xfId="659"/>
    <cellStyle name="输入 4 2" xfId="660"/>
    <cellStyle name="常规 3 3" xfId="661"/>
    <cellStyle name="常规 3 3 2" xfId="662"/>
    <cellStyle name="常规 3 3 2 2" xfId="663"/>
    <cellStyle name="常规 3 3 3" xfId="664"/>
    <cellStyle name="常规 3 3 4" xfId="665"/>
    <cellStyle name="常规 3 4" xfId="666"/>
    <cellStyle name="常规 3 4 2" xfId="667"/>
    <cellStyle name="常规 3 4 2 2" xfId="668"/>
    <cellStyle name="常规 3 4 4" xfId="669"/>
    <cellStyle name="常规 3 5" xfId="670"/>
    <cellStyle name="常规 3 5 2" xfId="671"/>
    <cellStyle name="常规 3 5 2 2" xfId="672"/>
    <cellStyle name="常规 3 6" xfId="673"/>
    <cellStyle name="常规 3 6 2" xfId="674"/>
    <cellStyle name="常规 3 7" xfId="675"/>
    <cellStyle name="常规 3 7 2" xfId="676"/>
    <cellStyle name="常规 3 8" xfId="677"/>
    <cellStyle name="常规 3 9" xfId="678"/>
    <cellStyle name="常规 31_表三" xfId="679"/>
    <cellStyle name="常规 34 3" xfId="680"/>
    <cellStyle name="常规 36 2" xfId="681"/>
    <cellStyle name="常规 37" xfId="682"/>
    <cellStyle name="常规 42" xfId="683"/>
    <cellStyle name="常规 38" xfId="684"/>
    <cellStyle name="常规 43" xfId="685"/>
    <cellStyle name="常规 4" xfId="686"/>
    <cellStyle name="常规 4 2" xfId="687"/>
    <cellStyle name="常规 4 2 2" xfId="688"/>
    <cellStyle name="常规 4 4" xfId="689"/>
    <cellStyle name="注释 4" xfId="690"/>
    <cellStyle name="常规 4 2 2 2" xfId="691"/>
    <cellStyle name="常规 4 4 2" xfId="692"/>
    <cellStyle name="常规 6 4" xfId="693"/>
    <cellStyle name="常规 4 2 3" xfId="694"/>
    <cellStyle name="常规 4 5" xfId="695"/>
    <cellStyle name="常规 4 2 3 2" xfId="696"/>
    <cellStyle name="常规 7 4" xfId="697"/>
    <cellStyle name="常规 4 2 4" xfId="698"/>
    <cellStyle name="常规 4 6" xfId="699"/>
    <cellStyle name="常规 4 2 5" xfId="700"/>
    <cellStyle name="常规 4 7" xfId="701"/>
    <cellStyle name="常规 4 2 6" xfId="702"/>
    <cellStyle name="常规 4 8" xfId="703"/>
    <cellStyle name="常规 4 3" xfId="704"/>
    <cellStyle name="常规 4 3 2" xfId="705"/>
    <cellStyle name="常规 5 4" xfId="706"/>
    <cellStyle name="常规 4 3 3" xfId="707"/>
    <cellStyle name="常规 5 5" xfId="708"/>
    <cellStyle name="常规 4 9" xfId="709"/>
    <cellStyle name="常规 45" xfId="710"/>
    <cellStyle name="常规 46" xfId="711"/>
    <cellStyle name="常规 5 2 2 2" xfId="712"/>
    <cellStyle name="常规 5 2 2 3" xfId="713"/>
    <cellStyle name="常规 5 2 3" xfId="714"/>
    <cellStyle name="常规 5 3 2" xfId="715"/>
    <cellStyle name="常规 5 3 3" xfId="716"/>
    <cellStyle name="常规 5 4 2" xfId="717"/>
    <cellStyle name="常规 5 4 3" xfId="718"/>
    <cellStyle name="常规 5 4 4" xfId="719"/>
    <cellStyle name="常规 59" xfId="720"/>
    <cellStyle name="常规 59 2" xfId="721"/>
    <cellStyle name="常规 59 2 2" xfId="722"/>
    <cellStyle name="常规 59 2 3" xfId="723"/>
    <cellStyle name="常规 59 3" xfId="724"/>
    <cellStyle name="常规 59 3 2" xfId="725"/>
    <cellStyle name="常规 59 3 2 2" xfId="726"/>
    <cellStyle name="常规 59 3 3" xfId="727"/>
    <cellStyle name="常规 59 4" xfId="728"/>
    <cellStyle name="常规 59 4 2" xfId="729"/>
    <cellStyle name="常规 59 4 3" xfId="730"/>
    <cellStyle name="常规 59 5" xfId="731"/>
    <cellStyle name="常规 59 5 2" xfId="732"/>
    <cellStyle name="常规 59 5 3" xfId="733"/>
    <cellStyle name="常规 59 6" xfId="734"/>
    <cellStyle name="注释 3 2" xfId="735"/>
    <cellStyle name="常规 6 3 2" xfId="736"/>
    <cellStyle name="常规 6 3 3" xfId="737"/>
    <cellStyle name="常规 6 5 2" xfId="738"/>
    <cellStyle name="警告文本 2" xfId="739"/>
    <cellStyle name="常规 7 4 2" xfId="740"/>
    <cellStyle name="常规 7 5" xfId="741"/>
    <cellStyle name="常规 7 5 2" xfId="742"/>
    <cellStyle name="常规 7 6" xfId="743"/>
    <cellStyle name="常规 8" xfId="744"/>
    <cellStyle name="常规 8 4" xfId="745"/>
    <cellStyle name="常规 8 4 2" xfId="746"/>
    <cellStyle name="常规 8 4 3" xfId="747"/>
    <cellStyle name="常规 8 5" xfId="748"/>
    <cellStyle name="常规 8 6" xfId="749"/>
    <cellStyle name="常规 8 6 2" xfId="750"/>
    <cellStyle name="常规 9" xfId="751"/>
    <cellStyle name="常规 9 3 3" xfId="752"/>
    <cellStyle name="常规 9 3 4" xfId="753"/>
    <cellStyle name="常规 9 4" xfId="754"/>
    <cellStyle name="常规 9 4 2" xfId="755"/>
    <cellStyle name="常规 9 4 3" xfId="756"/>
    <cellStyle name="常规 9 5" xfId="757"/>
    <cellStyle name="常规 9 6" xfId="758"/>
    <cellStyle name="超链接 2" xfId="759"/>
    <cellStyle name="好 2" xfId="760"/>
    <cellStyle name="好 2 2" xfId="761"/>
    <cellStyle name="好 2 2 2" xfId="762"/>
    <cellStyle name="好 3 2 2" xfId="763"/>
    <cellStyle name="好_认定表" xfId="764"/>
    <cellStyle name="汇总 2" xfId="765"/>
    <cellStyle name="汇总 2 2" xfId="766"/>
    <cellStyle name="汇总 2 2 2" xfId="767"/>
    <cellStyle name="汇总 2 2 3" xfId="768"/>
    <cellStyle name="警告文本 2 2 2" xfId="769"/>
    <cellStyle name="检查单元格 2" xfId="770"/>
    <cellStyle name="计算 3 2 2" xfId="771"/>
    <cellStyle name="汇总 2 3" xfId="772"/>
    <cellStyle name="检查单元格 2 2" xfId="773"/>
    <cellStyle name="汇总 2 3 2" xfId="774"/>
    <cellStyle name="检查单元格 3" xfId="775"/>
    <cellStyle name="汇总 2 4" xfId="776"/>
    <cellStyle name="输出 4" xfId="777"/>
    <cellStyle name="汇总 3 2 2" xfId="778"/>
    <cellStyle name="汇总 3 3" xfId="779"/>
    <cellStyle name="计算 2" xfId="780"/>
    <cellStyle name="计算 2 2 2" xfId="781"/>
    <cellStyle name="计算 2 3" xfId="782"/>
    <cellStyle name="计算 3" xfId="783"/>
    <cellStyle name="计算 3 3" xfId="784"/>
    <cellStyle name="计算 4 2" xfId="785"/>
    <cellStyle name="检查单元格 2 3" xfId="786"/>
    <cellStyle name="检查单元格 3 2" xfId="787"/>
    <cellStyle name="检查单元格 3 3" xfId="788"/>
    <cellStyle name="检查单元格 4" xfId="789"/>
    <cellStyle name="检查单元格 4 2" xfId="790"/>
    <cellStyle name="解释性文本 2" xfId="791"/>
    <cellStyle name="强调文字颜色 3 2 2 2" xfId="792"/>
    <cellStyle name="解释性文本 3" xfId="793"/>
    <cellStyle name="解释性文本 3 2" xfId="794"/>
    <cellStyle name="警告文本 2 2" xfId="795"/>
    <cellStyle name="警告文本 2 3" xfId="796"/>
    <cellStyle name="警告文本 3" xfId="797"/>
    <cellStyle name="警告文本 3 2" xfId="798"/>
    <cellStyle name="警告文本 3 2 2" xfId="799"/>
    <cellStyle name="警告文本 3 3" xfId="800"/>
    <cellStyle name="链接单元格 2" xfId="801"/>
    <cellStyle name="链接单元格 2 2" xfId="802"/>
    <cellStyle name="链接单元格 2 2 2" xfId="803"/>
    <cellStyle name="链接单元格 2 3" xfId="804"/>
    <cellStyle name="强调文字颜色 1 2 2" xfId="805"/>
    <cellStyle name="强调文字颜色 1 3 2" xfId="806"/>
    <cellStyle name="强调文字颜色 1 3 3" xfId="807"/>
    <cellStyle name="强调文字颜色 1 4" xfId="808"/>
    <cellStyle name="强调文字颜色 1 4 2" xfId="809"/>
    <cellStyle name="强调文字颜色 2 2" xfId="810"/>
    <cellStyle name="强调文字颜色 2 3" xfId="811"/>
    <cellStyle name="强调文字颜色 2 3 3" xfId="812"/>
    <cellStyle name="强调文字颜色 2 4" xfId="813"/>
    <cellStyle name="强调文字颜色 2 4 2" xfId="814"/>
    <cellStyle name="强调文字颜色 3 2" xfId="815"/>
    <cellStyle name="适中 2 3" xfId="816"/>
    <cellStyle name="强调文字颜色 3 2 2" xfId="817"/>
    <cellStyle name="适中 3 3" xfId="818"/>
    <cellStyle name="强调文字颜色 3 3 2" xfId="819"/>
    <cellStyle name="强调文字颜色 3 3 2 2" xfId="820"/>
    <cellStyle name="强调文字颜色 4 2" xfId="821"/>
    <cellStyle name="强调文字颜色 4 2 2" xfId="822"/>
    <cellStyle name="强调文字颜色 4 2 2 2" xfId="823"/>
    <cellStyle name="强调文字颜色 4 2 3" xfId="824"/>
    <cellStyle name="强调文字颜色 4 3" xfId="825"/>
    <cellStyle name="强调文字颜色 4 3 2" xfId="826"/>
    <cellStyle name="强调文字颜色 4 3 2 2" xfId="827"/>
    <cellStyle name="强调文字颜色 4 4 2" xfId="828"/>
    <cellStyle name="强调文字颜色 5 2" xfId="829"/>
    <cellStyle name="强调文字颜色 5 2 2" xfId="830"/>
    <cellStyle name="强调文字颜色 5 2 3" xfId="831"/>
    <cellStyle name="强调文字颜色 5 3" xfId="832"/>
    <cellStyle name="强调文字颜色 5 3 2" xfId="833"/>
    <cellStyle name="强调文字颜色 5 3 2 2" xfId="834"/>
    <cellStyle name="强调文字颜色 5 4 2" xfId="835"/>
    <cellStyle name="强调文字颜色 6 2" xfId="836"/>
    <cellStyle name="强调文字颜色 6 2 2" xfId="837"/>
    <cellStyle name="强调文字颜色 6 2 3" xfId="838"/>
    <cellStyle name="强调文字颜色 6 3" xfId="839"/>
    <cellStyle name="强调文字颜色 6 3 2" xfId="840"/>
    <cellStyle name="强调文字颜色 6 3 3" xfId="841"/>
    <cellStyle name="强调文字颜色 6 4 2" xfId="842"/>
    <cellStyle name="适中 2" xfId="843"/>
    <cellStyle name="适中 2 2 2" xfId="844"/>
    <cellStyle name="适中 3" xfId="845"/>
    <cellStyle name="适中 3 2" xfId="846"/>
    <cellStyle name="适中 3 2 2" xfId="847"/>
    <cellStyle name="输出 2" xfId="848"/>
    <cellStyle name="输出 2 2" xfId="849"/>
    <cellStyle name="输出 3" xfId="850"/>
    <cellStyle name="输出 3 2" xfId="851"/>
    <cellStyle name="输出 3 2 2" xfId="852"/>
    <cellStyle name="输入 2 2" xfId="853"/>
    <cellStyle name="输入 2 3" xfId="854"/>
    <cellStyle name="输入 4" xfId="855"/>
    <cellStyle name="注释 2 2 2" xfId="856"/>
    <cellStyle name="注释 2 3" xfId="857"/>
    <cellStyle name="注释 2 4" xfId="858"/>
    <cellStyle name="Normal" xfId="8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H6" sqref="H6"/>
    </sheetView>
  </sheetViews>
  <sheetFormatPr defaultColWidth="9" defaultRowHeight="18.75"/>
  <cols>
    <col min="1" max="1" width="4.87407407407407" customWidth="1"/>
    <col min="2" max="2" width="7.25185185185185" customWidth="1"/>
    <col min="3" max="3" width="4.25185185185185" customWidth="1"/>
    <col min="4" max="4" width="36.7185185185185" customWidth="1"/>
    <col min="5" max="5" width="4.25185185185185" customWidth="1"/>
    <col min="6" max="6" width="6.44444444444444" customWidth="1"/>
    <col min="7" max="7" width="6.65925925925926" customWidth="1"/>
    <col min="8" max="9" width="8.87407407407407" customWidth="1"/>
    <col min="10" max="10" width="8.74814814814815" customWidth="1"/>
  </cols>
  <sheetData>
    <row r="1" ht="20.25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5" customHeight="1" spans="1:10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ht="32" customHeight="1" spans="1:10">
      <c r="A3" s="49" t="s">
        <v>2</v>
      </c>
      <c r="B3" s="49" t="s">
        <v>3</v>
      </c>
      <c r="C3" s="50" t="s">
        <v>4</v>
      </c>
      <c r="D3" s="51" t="s">
        <v>5</v>
      </c>
      <c r="E3" s="52" t="s">
        <v>6</v>
      </c>
      <c r="F3" s="53" t="s">
        <v>7</v>
      </c>
      <c r="G3" s="53" t="s">
        <v>8</v>
      </c>
      <c r="H3" s="49" t="s">
        <v>9</v>
      </c>
      <c r="I3" s="49" t="s">
        <v>10</v>
      </c>
      <c r="J3" s="54" t="s">
        <v>11</v>
      </c>
    </row>
    <row r="4" ht="17" customHeight="1" spans="1:10">
      <c r="A4" s="55">
        <v>1</v>
      </c>
      <c r="B4" s="56" t="s">
        <v>12</v>
      </c>
      <c r="C4" s="55">
        <v>1</v>
      </c>
      <c r="D4" s="57" t="s">
        <v>13</v>
      </c>
      <c r="E4" s="58">
        <v>236</v>
      </c>
      <c r="F4" s="59">
        <f t="shared" ref="F4:F9" si="0">E4*200</f>
        <v>47200</v>
      </c>
      <c r="G4" s="49"/>
      <c r="H4" s="60">
        <f t="shared" ref="H4:H9" si="1">G4+F4</f>
        <v>47200</v>
      </c>
      <c r="I4" s="60"/>
      <c r="J4" s="61" t="s">
        <v>14</v>
      </c>
    </row>
    <row r="5" ht="17" customHeight="1" spans="1:10">
      <c r="A5" s="55">
        <v>2</v>
      </c>
      <c r="B5" s="62"/>
      <c r="C5" s="55">
        <v>2</v>
      </c>
      <c r="D5" s="57" t="s">
        <v>15</v>
      </c>
      <c r="E5" s="58">
        <v>76</v>
      </c>
      <c r="F5" s="59">
        <f t="shared" si="0"/>
        <v>15200</v>
      </c>
      <c r="G5" s="49"/>
      <c r="H5" s="60">
        <f t="shared" si="1"/>
        <v>15200</v>
      </c>
      <c r="I5" s="60"/>
      <c r="J5" s="61"/>
    </row>
    <row r="6" ht="17" customHeight="1" spans="1:10">
      <c r="A6" s="55">
        <v>3</v>
      </c>
      <c r="B6" s="62"/>
      <c r="C6" s="55">
        <v>3</v>
      </c>
      <c r="D6" s="57" t="s">
        <v>16</v>
      </c>
      <c r="E6" s="58">
        <v>155</v>
      </c>
      <c r="F6" s="59">
        <f t="shared" si="0"/>
        <v>31000</v>
      </c>
      <c r="G6" s="49"/>
      <c r="H6" s="60">
        <f t="shared" si="1"/>
        <v>31000</v>
      </c>
      <c r="I6" s="60"/>
      <c r="J6" s="61"/>
    </row>
    <row r="7" ht="17" customHeight="1" spans="1:10">
      <c r="A7" s="55">
        <v>4</v>
      </c>
      <c r="B7" s="62"/>
      <c r="C7" s="55">
        <v>4</v>
      </c>
      <c r="D7" s="57" t="s">
        <v>17</v>
      </c>
      <c r="E7" s="58">
        <v>111</v>
      </c>
      <c r="F7" s="59">
        <f t="shared" si="0"/>
        <v>22200</v>
      </c>
      <c r="G7" s="49"/>
      <c r="H7" s="60">
        <f t="shared" si="1"/>
        <v>22200</v>
      </c>
      <c r="I7" s="60"/>
      <c r="J7" s="61"/>
    </row>
    <row r="8" ht="17" customHeight="1" spans="1:10">
      <c r="A8" s="55">
        <v>5</v>
      </c>
      <c r="B8" s="62"/>
      <c r="C8" s="55">
        <v>5</v>
      </c>
      <c r="D8" s="57" t="s">
        <v>18</v>
      </c>
      <c r="E8" s="58">
        <v>89</v>
      </c>
      <c r="F8" s="59">
        <f t="shared" si="0"/>
        <v>17800</v>
      </c>
      <c r="G8" s="49"/>
      <c r="H8" s="60">
        <f t="shared" si="1"/>
        <v>17800</v>
      </c>
      <c r="I8" s="60"/>
      <c r="J8" s="61"/>
    </row>
    <row r="9" ht="17" customHeight="1" spans="1:10">
      <c r="A9" s="55">
        <v>6</v>
      </c>
      <c r="B9" s="62"/>
      <c r="C9" s="55">
        <v>6</v>
      </c>
      <c r="D9" s="57" t="s">
        <v>19</v>
      </c>
      <c r="E9" s="58">
        <v>115</v>
      </c>
      <c r="F9" s="59">
        <f t="shared" si="0"/>
        <v>23000</v>
      </c>
      <c r="G9" s="49"/>
      <c r="H9" s="60">
        <f t="shared" si="1"/>
        <v>23000</v>
      </c>
      <c r="I9" s="60"/>
      <c r="J9" s="61"/>
    </row>
    <row r="10" ht="17" customHeight="1" spans="1:10">
      <c r="A10" s="63">
        <v>7</v>
      </c>
      <c r="B10" s="62"/>
      <c r="C10" s="64">
        <v>7</v>
      </c>
      <c r="D10" s="65" t="s">
        <v>20</v>
      </c>
      <c r="E10" s="66">
        <v>291</v>
      </c>
      <c r="F10" s="60">
        <v>9100</v>
      </c>
      <c r="G10" s="67"/>
      <c r="H10" s="60">
        <v>9100</v>
      </c>
      <c r="I10" s="60"/>
      <c r="J10" s="61"/>
    </row>
    <row r="11" ht="17" customHeight="1" spans="1:10">
      <c r="A11" s="68"/>
      <c r="B11" s="69"/>
      <c r="C11" s="70"/>
      <c r="D11" s="65" t="s">
        <v>21</v>
      </c>
      <c r="E11" s="71"/>
      <c r="F11" s="60">
        <v>49100</v>
      </c>
      <c r="G11" s="67"/>
      <c r="H11" s="60">
        <v>49100</v>
      </c>
      <c r="I11" s="72"/>
      <c r="J11" s="73" t="s">
        <v>22</v>
      </c>
    </row>
    <row r="12" ht="17" customHeight="1" spans="1:10">
      <c r="A12" s="74"/>
      <c r="B12" s="75"/>
      <c r="C12" s="76" t="s">
        <v>23</v>
      </c>
      <c r="D12" s="76"/>
      <c r="E12" s="77">
        <f>SUM(E4:E10)</f>
        <v>1073</v>
      </c>
      <c r="F12" s="60">
        <f>SUM(F4:F11)</f>
        <v>214600</v>
      </c>
      <c r="G12" s="67"/>
      <c r="H12" s="60">
        <f>SUM(H4:H10)</f>
        <v>165500</v>
      </c>
      <c r="I12" s="72"/>
      <c r="J12" s="73"/>
    </row>
    <row r="13" ht="17" customHeight="1" spans="1:10">
      <c r="A13" s="74">
        <v>8</v>
      </c>
      <c r="B13" s="78" t="s">
        <v>24</v>
      </c>
      <c r="C13" s="74">
        <v>1</v>
      </c>
      <c r="D13" s="65" t="s">
        <v>25</v>
      </c>
      <c r="E13" s="79">
        <v>95</v>
      </c>
      <c r="F13" s="60">
        <f t="shared" ref="F12:F35" si="2">E13*200</f>
        <v>19000</v>
      </c>
      <c r="G13" s="67"/>
      <c r="H13" s="60">
        <f t="shared" ref="H12:H35" si="3">G13+F13</f>
        <v>19000</v>
      </c>
      <c r="I13" s="72"/>
      <c r="J13" s="73"/>
    </row>
    <row r="14" ht="17" customHeight="1" spans="1:10">
      <c r="A14" s="74">
        <v>9</v>
      </c>
      <c r="B14" s="78"/>
      <c r="C14" s="74">
        <v>2</v>
      </c>
      <c r="D14" s="65" t="s">
        <v>26</v>
      </c>
      <c r="E14" s="79">
        <v>115</v>
      </c>
      <c r="F14" s="60">
        <f t="shared" si="2"/>
        <v>23000</v>
      </c>
      <c r="G14" s="67"/>
      <c r="H14" s="60">
        <f t="shared" si="3"/>
        <v>23000</v>
      </c>
      <c r="I14" s="72"/>
      <c r="J14" s="73"/>
    </row>
    <row r="15" ht="17" customHeight="1" spans="1:10">
      <c r="A15" s="74"/>
      <c r="B15" s="78"/>
      <c r="C15" s="76" t="s">
        <v>23</v>
      </c>
      <c r="D15" s="76"/>
      <c r="E15" s="79">
        <f>SUM(E13:E14)</f>
        <v>210</v>
      </c>
      <c r="F15" s="60">
        <f>SUM(F13:F14)</f>
        <v>42000</v>
      </c>
      <c r="G15" s="67"/>
      <c r="H15" s="60">
        <f>SUM(H13:H14)</f>
        <v>42000</v>
      </c>
      <c r="I15" s="72"/>
      <c r="J15" s="73"/>
    </row>
    <row r="16" ht="17" customHeight="1" spans="1:10">
      <c r="A16" s="80">
        <v>10</v>
      </c>
      <c r="B16" s="81" t="s">
        <v>27</v>
      </c>
      <c r="C16" s="80">
        <v>1</v>
      </c>
      <c r="D16" s="82" t="s">
        <v>28</v>
      </c>
      <c r="E16" s="60">
        <v>120</v>
      </c>
      <c r="F16" s="60">
        <f t="shared" si="2"/>
        <v>24000</v>
      </c>
      <c r="G16" s="83"/>
      <c r="H16" s="60">
        <f t="shared" si="3"/>
        <v>24000</v>
      </c>
      <c r="I16" s="72"/>
      <c r="J16" s="73"/>
    </row>
    <row r="17" ht="17" customHeight="1" spans="1:10">
      <c r="A17" s="80">
        <v>11</v>
      </c>
      <c r="B17" s="84"/>
      <c r="C17" s="80">
        <v>2</v>
      </c>
      <c r="D17" s="82" t="s">
        <v>29</v>
      </c>
      <c r="E17" s="60">
        <v>137</v>
      </c>
      <c r="F17" s="60">
        <f t="shared" si="2"/>
        <v>27400</v>
      </c>
      <c r="G17" s="83"/>
      <c r="H17" s="60">
        <f t="shared" si="3"/>
        <v>27400</v>
      </c>
      <c r="I17" s="72"/>
      <c r="J17" s="73"/>
    </row>
    <row r="18" ht="17" customHeight="1" spans="1:10">
      <c r="A18" s="80">
        <v>12</v>
      </c>
      <c r="B18" s="84"/>
      <c r="C18" s="80">
        <v>3</v>
      </c>
      <c r="D18" s="82" t="s">
        <v>30</v>
      </c>
      <c r="E18" s="60">
        <v>52</v>
      </c>
      <c r="F18" s="60">
        <f t="shared" si="2"/>
        <v>10400</v>
      </c>
      <c r="G18" s="83"/>
      <c r="H18" s="60">
        <f t="shared" si="3"/>
        <v>10400</v>
      </c>
      <c r="I18" s="72"/>
      <c r="J18" s="73"/>
    </row>
    <row r="19" ht="17" customHeight="1" spans="1:10">
      <c r="A19" s="80">
        <v>13</v>
      </c>
      <c r="B19" s="84"/>
      <c r="C19" s="80">
        <v>4</v>
      </c>
      <c r="D19" s="85" t="s">
        <v>31</v>
      </c>
      <c r="E19" s="60">
        <v>47</v>
      </c>
      <c r="F19" s="60">
        <f t="shared" si="2"/>
        <v>9400</v>
      </c>
      <c r="G19" s="86"/>
      <c r="H19" s="60">
        <f t="shared" si="3"/>
        <v>9400</v>
      </c>
      <c r="I19" s="72"/>
      <c r="J19" s="73"/>
    </row>
    <row r="20" ht="17" customHeight="1" spans="1:10">
      <c r="A20" s="80">
        <v>14</v>
      </c>
      <c r="B20" s="84"/>
      <c r="C20" s="80">
        <v>5</v>
      </c>
      <c r="D20" s="87" t="s">
        <v>32</v>
      </c>
      <c r="E20" s="60">
        <v>131</v>
      </c>
      <c r="F20" s="60">
        <f t="shared" si="2"/>
        <v>26200</v>
      </c>
      <c r="G20" s="86"/>
      <c r="H20" s="60">
        <f t="shared" si="3"/>
        <v>26200</v>
      </c>
      <c r="I20" s="72"/>
      <c r="J20" s="73"/>
    </row>
    <row r="21" ht="17" customHeight="1" spans="1:10">
      <c r="A21" s="80">
        <v>15</v>
      </c>
      <c r="B21" s="84"/>
      <c r="C21" s="80">
        <v>6</v>
      </c>
      <c r="D21" s="82" t="s">
        <v>33</v>
      </c>
      <c r="E21" s="60">
        <v>48</v>
      </c>
      <c r="F21" s="60">
        <f t="shared" si="2"/>
        <v>9600</v>
      </c>
      <c r="G21" s="86"/>
      <c r="H21" s="60">
        <f t="shared" si="3"/>
        <v>9600</v>
      </c>
      <c r="I21" s="72"/>
      <c r="J21" s="73"/>
    </row>
    <row r="22" ht="17" customHeight="1" spans="1:10">
      <c r="A22" s="80">
        <v>16</v>
      </c>
      <c r="B22" s="88"/>
      <c r="C22" s="80">
        <v>7</v>
      </c>
      <c r="D22" s="82" t="s">
        <v>34</v>
      </c>
      <c r="E22" s="60">
        <v>60</v>
      </c>
      <c r="F22" s="60">
        <f t="shared" si="2"/>
        <v>12000</v>
      </c>
      <c r="G22" s="86"/>
      <c r="H22" s="60">
        <f t="shared" si="3"/>
        <v>12000</v>
      </c>
      <c r="I22" s="72"/>
      <c r="J22" s="73"/>
    </row>
    <row r="23" ht="17" customHeight="1" spans="1:10">
      <c r="A23" s="80"/>
      <c r="B23" s="89"/>
      <c r="C23" s="80" t="s">
        <v>23</v>
      </c>
      <c r="D23" s="80"/>
      <c r="E23" s="60">
        <f>SUM(E16:E22)</f>
        <v>595</v>
      </c>
      <c r="F23" s="60">
        <f>SUM(F16:F22)</f>
        <v>119000</v>
      </c>
      <c r="G23" s="86"/>
      <c r="H23" s="60">
        <f>SUM(H16:H22)</f>
        <v>119000</v>
      </c>
      <c r="I23" s="72"/>
      <c r="J23" s="73"/>
    </row>
    <row r="24" ht="17" customHeight="1" spans="1:10">
      <c r="A24" s="80">
        <v>17</v>
      </c>
      <c r="B24" s="81" t="s">
        <v>35</v>
      </c>
      <c r="C24" s="80">
        <v>1</v>
      </c>
      <c r="D24" s="90" t="s">
        <v>36</v>
      </c>
      <c r="E24" s="60">
        <v>168</v>
      </c>
      <c r="F24" s="60">
        <f t="shared" si="2"/>
        <v>33600</v>
      </c>
      <c r="G24" s="60"/>
      <c r="H24" s="60">
        <f t="shared" si="3"/>
        <v>33600</v>
      </c>
      <c r="I24" s="67" t="s">
        <v>37</v>
      </c>
      <c r="J24" s="73"/>
    </row>
    <row r="25" ht="17" customHeight="1" spans="1:10">
      <c r="A25" s="80">
        <v>18</v>
      </c>
      <c r="B25" s="84"/>
      <c r="C25" s="80">
        <v>2</v>
      </c>
      <c r="D25" s="90" t="s">
        <v>38</v>
      </c>
      <c r="E25" s="60">
        <v>95</v>
      </c>
      <c r="F25" s="60">
        <f t="shared" si="2"/>
        <v>19000</v>
      </c>
      <c r="G25" s="60"/>
      <c r="H25" s="60">
        <f t="shared" si="3"/>
        <v>19000</v>
      </c>
      <c r="I25" s="67"/>
      <c r="J25" s="73"/>
    </row>
    <row r="26" ht="17" customHeight="1" spans="1:10">
      <c r="A26" s="80">
        <v>19</v>
      </c>
      <c r="B26" s="84"/>
      <c r="C26" s="80">
        <v>3</v>
      </c>
      <c r="D26" s="90" t="s">
        <v>39</v>
      </c>
      <c r="E26" s="60">
        <v>189</v>
      </c>
      <c r="F26" s="60">
        <f t="shared" si="2"/>
        <v>37800</v>
      </c>
      <c r="G26" s="60"/>
      <c r="H26" s="60">
        <f t="shared" si="3"/>
        <v>37800</v>
      </c>
      <c r="I26" s="67"/>
      <c r="J26" s="73"/>
    </row>
    <row r="27" ht="17" customHeight="1" spans="1:10">
      <c r="A27" s="80">
        <v>20</v>
      </c>
      <c r="B27" s="84"/>
      <c r="C27" s="80">
        <v>4</v>
      </c>
      <c r="D27" s="90" t="s">
        <v>40</v>
      </c>
      <c r="E27" s="60">
        <v>135</v>
      </c>
      <c r="F27" s="60">
        <f t="shared" si="2"/>
        <v>27000</v>
      </c>
      <c r="G27" s="60"/>
      <c r="H27" s="60">
        <f t="shared" si="3"/>
        <v>27000</v>
      </c>
      <c r="I27" s="67"/>
      <c r="J27" s="73"/>
    </row>
    <row r="28" ht="17" customHeight="1" spans="1:10">
      <c r="A28" s="80">
        <v>21</v>
      </c>
      <c r="B28" s="84"/>
      <c r="C28" s="80">
        <v>5</v>
      </c>
      <c r="D28" s="90" t="s">
        <v>41</v>
      </c>
      <c r="E28" s="60">
        <v>60</v>
      </c>
      <c r="F28" s="60">
        <f t="shared" si="2"/>
        <v>12000</v>
      </c>
      <c r="G28" s="60"/>
      <c r="H28" s="60">
        <f t="shared" si="3"/>
        <v>12000</v>
      </c>
      <c r="I28" s="67"/>
      <c r="J28" s="73"/>
    </row>
    <row r="29" ht="17" customHeight="1" spans="1:10">
      <c r="A29" s="80">
        <v>22</v>
      </c>
      <c r="B29" s="84"/>
      <c r="C29" s="80">
        <v>6</v>
      </c>
      <c r="D29" s="90" t="s">
        <v>42</v>
      </c>
      <c r="E29" s="60">
        <v>60</v>
      </c>
      <c r="F29" s="60">
        <f t="shared" si="2"/>
        <v>12000</v>
      </c>
      <c r="G29" s="60"/>
      <c r="H29" s="60">
        <f t="shared" si="3"/>
        <v>12000</v>
      </c>
      <c r="I29" s="67"/>
      <c r="J29" s="73"/>
    </row>
    <row r="30" ht="17" customHeight="1" spans="1:10">
      <c r="A30" s="80">
        <v>23</v>
      </c>
      <c r="B30" s="84"/>
      <c r="C30" s="80">
        <v>7</v>
      </c>
      <c r="D30" s="90" t="s">
        <v>43</v>
      </c>
      <c r="E30" s="60">
        <v>34</v>
      </c>
      <c r="F30" s="60">
        <f t="shared" si="2"/>
        <v>6800</v>
      </c>
      <c r="G30" s="60"/>
      <c r="H30" s="60">
        <f t="shared" si="3"/>
        <v>6800</v>
      </c>
      <c r="I30" s="67"/>
      <c r="J30" s="73"/>
    </row>
    <row r="31" ht="17" customHeight="1" spans="1:10">
      <c r="A31" s="80">
        <v>24</v>
      </c>
      <c r="B31" s="88"/>
      <c r="C31" s="80">
        <v>8</v>
      </c>
      <c r="D31" s="90" t="s">
        <v>44</v>
      </c>
      <c r="E31" s="60">
        <v>41</v>
      </c>
      <c r="F31" s="60">
        <f t="shared" si="2"/>
        <v>8200</v>
      </c>
      <c r="G31" s="60"/>
      <c r="H31" s="60">
        <f t="shared" si="3"/>
        <v>8200</v>
      </c>
      <c r="I31" s="67"/>
      <c r="J31" s="73"/>
    </row>
    <row r="32" ht="16" customHeight="1" spans="1:10">
      <c r="A32" s="80"/>
      <c r="B32" s="91"/>
      <c r="C32" s="92" t="s">
        <v>23</v>
      </c>
      <c r="D32" s="93"/>
      <c r="E32" s="60">
        <f>SUM(E24:E31)</f>
        <v>782</v>
      </c>
      <c r="F32" s="60">
        <f>SUM(F24:F31)</f>
        <v>156400</v>
      </c>
      <c r="G32" s="60"/>
      <c r="H32" s="60">
        <f>SUM(H24:H31)</f>
        <v>156400</v>
      </c>
      <c r="I32" s="72"/>
      <c r="J32" s="73"/>
    </row>
    <row r="33" ht="22" customHeight="1" spans="1:10">
      <c r="A33" s="80">
        <v>25</v>
      </c>
      <c r="B33" s="94" t="s">
        <v>45</v>
      </c>
      <c r="C33" s="76">
        <v>1</v>
      </c>
      <c r="D33" s="95" t="s">
        <v>46</v>
      </c>
      <c r="E33" s="60">
        <v>72</v>
      </c>
      <c r="F33" s="60">
        <f t="shared" si="2"/>
        <v>14400</v>
      </c>
      <c r="G33" s="60"/>
      <c r="H33" s="60">
        <f t="shared" si="3"/>
        <v>14400</v>
      </c>
      <c r="I33" s="72"/>
      <c r="J33" s="73"/>
    </row>
    <row r="34" ht="30" customHeight="1" spans="1:10">
      <c r="A34" s="80">
        <v>26</v>
      </c>
      <c r="B34" s="94" t="s">
        <v>47</v>
      </c>
      <c r="C34" s="80">
        <v>1</v>
      </c>
      <c r="D34" s="96" t="s">
        <v>48</v>
      </c>
      <c r="E34" s="60">
        <v>117</v>
      </c>
      <c r="F34" s="60">
        <f t="shared" si="2"/>
        <v>23400</v>
      </c>
      <c r="G34" s="60"/>
      <c r="H34" s="60">
        <f t="shared" si="3"/>
        <v>23400</v>
      </c>
      <c r="I34" s="72"/>
      <c r="J34" s="73"/>
    </row>
    <row r="35" ht="22" customHeight="1" spans="1:10">
      <c r="A35" s="80">
        <v>27</v>
      </c>
      <c r="B35" s="94" t="s">
        <v>49</v>
      </c>
      <c r="C35" s="80">
        <v>1</v>
      </c>
      <c r="D35" s="90" t="s">
        <v>50</v>
      </c>
      <c r="E35" s="60">
        <v>112</v>
      </c>
      <c r="F35" s="60">
        <f t="shared" si="2"/>
        <v>22400</v>
      </c>
      <c r="G35" s="60">
        <v>30000</v>
      </c>
      <c r="H35" s="60">
        <f t="shared" si="3"/>
        <v>52400</v>
      </c>
      <c r="I35" s="72"/>
      <c r="J35" s="73"/>
    </row>
    <row r="36" ht="14" customHeight="1" spans="1:10">
      <c r="A36" s="80"/>
      <c r="B36" s="89"/>
      <c r="C36" s="80" t="s">
        <v>23</v>
      </c>
      <c r="D36" s="80"/>
      <c r="E36" s="60">
        <f>SUM(E33:E35)</f>
        <v>301</v>
      </c>
      <c r="F36" s="60">
        <f>SUM(F33:F35)</f>
        <v>60200</v>
      </c>
      <c r="G36" s="60">
        <f>SUM(G33:G35)</f>
        <v>30000</v>
      </c>
      <c r="H36" s="60">
        <f>SUM(H33:H35)</f>
        <v>90200</v>
      </c>
      <c r="I36" s="72"/>
      <c r="J36" s="97"/>
    </row>
    <row r="37" ht="18" customHeight="1" spans="1:10">
      <c r="A37" s="98" t="s">
        <v>51</v>
      </c>
      <c r="B37" s="98"/>
      <c r="C37" s="98"/>
      <c r="D37" s="98"/>
      <c r="E37" s="99">
        <f>E36+E32+E23+E15+E12</f>
        <v>2961</v>
      </c>
      <c r="F37" s="60">
        <f>E37*200</f>
        <v>592200</v>
      </c>
      <c r="G37" s="60">
        <v>30000</v>
      </c>
      <c r="H37" s="100">
        <f>F37+G37</f>
        <v>622200</v>
      </c>
      <c r="I37" s="101"/>
      <c r="J37" s="97"/>
    </row>
    <row r="38" s="46" customFormat="1" ht="20" customHeight="1" spans="1:10">
      <c r="A38" s="102" t="s">
        <v>52</v>
      </c>
      <c r="B38" s="103"/>
      <c r="C38" s="103"/>
      <c r="D38" s="103"/>
      <c r="E38" s="103"/>
      <c r="F38" s="103"/>
      <c r="G38" s="103"/>
      <c r="H38" s="103"/>
      <c r="I38" s="103"/>
      <c r="J38" s="103"/>
    </row>
    <row r="39" s="46" customFormat="1" ht="12.75" spans="1:10">
      <c r="A39" s="104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</row>
  </sheetData>
  <mergeCells count="20">
    <mergeCell ref="A1:J1"/>
    <mergeCell ref="A2:J2"/>
    <mergeCell ref="C12:D12"/>
    <mergeCell ref="C15:D15"/>
    <mergeCell ref="C23:D23"/>
    <mergeCell ref="C32:D32"/>
    <mergeCell ref="C36:D36"/>
    <mergeCell ref="A37:D37"/>
    <mergeCell ref="A38:J38"/>
    <mergeCell ref="A39:J39"/>
    <mergeCell ref="A10:A11"/>
    <mergeCell ref="B4:B11"/>
    <mergeCell ref="B13:B15"/>
    <mergeCell ref="B16:B22"/>
    <mergeCell ref="B24:B31"/>
    <mergeCell ref="C10:C11"/>
    <mergeCell ref="E10:E11"/>
    <mergeCell ref="I24:I31"/>
    <mergeCell ref="J4:J10"/>
    <mergeCell ref="J11:J35"/>
  </mergeCells>
  <pageMargins left="0.432638888888889" right="0.156944444444444" top="0.904861111111111" bottom="0.66875" header="0.354166666666667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2" sqref="A2:J2"/>
    </sheetView>
  </sheetViews>
  <sheetFormatPr defaultColWidth="9" defaultRowHeight="18.75"/>
  <cols>
    <col min="1" max="1" width="4.62222222222222" customWidth="1"/>
    <col min="2" max="2" width="7.25185185185185" customWidth="1"/>
    <col min="3" max="3" width="4.25185185185185" customWidth="1"/>
    <col min="4" max="4" width="39.3777777777778" style="3" customWidth="1"/>
    <col min="5" max="7" width="4.74814814814815" customWidth="1"/>
    <col min="8" max="8" width="6.12592592592593" customWidth="1"/>
    <col min="9" max="9" width="7" customWidth="1"/>
    <col min="10" max="10" width="5.62222222222222" customWidth="1"/>
    <col min="11" max="11" width="4.25185185185185" customWidth="1"/>
  </cols>
  <sheetData>
    <row r="1" ht="44" customHeight="1" spans="1:10">
      <c r="A1" s="4" t="s">
        <v>54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29" customHeight="1" spans="1:10">
      <c r="A2" s="7" t="s">
        <v>55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66" customHeight="1" spans="1:10">
      <c r="A3" s="9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2" t="s">
        <v>56</v>
      </c>
    </row>
    <row r="4" s="1" customFormat="1" ht="17" customHeight="1" spans="1:10">
      <c r="A4" s="13">
        <v>1</v>
      </c>
      <c r="B4" s="14" t="s">
        <v>57</v>
      </c>
      <c r="C4" s="15">
        <v>1</v>
      </c>
      <c r="D4" s="16" t="s">
        <v>28</v>
      </c>
      <c r="E4" s="17">
        <v>170</v>
      </c>
      <c r="F4" s="17">
        <v>200</v>
      </c>
      <c r="G4" s="17">
        <v>0</v>
      </c>
      <c r="H4" s="17">
        <f>E4*F4</f>
        <v>34000</v>
      </c>
      <c r="I4" s="18" t="s">
        <v>58</v>
      </c>
      <c r="J4" s="19"/>
    </row>
    <row r="5" s="1" customFormat="1" ht="17" customHeight="1" spans="1:10">
      <c r="A5" s="13">
        <v>2</v>
      </c>
      <c r="B5" s="20"/>
      <c r="C5" s="15">
        <v>2</v>
      </c>
      <c r="D5" s="21" t="s">
        <v>32</v>
      </c>
      <c r="E5" s="17">
        <v>94</v>
      </c>
      <c r="F5" s="17">
        <v>200</v>
      </c>
      <c r="G5" s="17">
        <v>0</v>
      </c>
      <c r="H5" s="17">
        <f>E5*F5</f>
        <v>18800</v>
      </c>
      <c r="I5" s="18"/>
      <c r="J5" s="19"/>
    </row>
    <row r="6" s="1" customFormat="1" ht="30" customHeight="1" spans="1:10">
      <c r="A6" s="13">
        <v>3</v>
      </c>
      <c r="B6" s="20"/>
      <c r="C6" s="15">
        <v>3</v>
      </c>
      <c r="D6" s="16" t="s">
        <v>33</v>
      </c>
      <c r="E6" s="17">
        <v>50</v>
      </c>
      <c r="F6" s="17">
        <v>200</v>
      </c>
      <c r="G6" s="17">
        <v>0</v>
      </c>
      <c r="H6" s="17">
        <f>E6*F6</f>
        <v>10000</v>
      </c>
      <c r="I6" s="18"/>
      <c r="J6" s="19"/>
    </row>
    <row r="7" s="1" customFormat="1" ht="17" customHeight="1" spans="1:10">
      <c r="A7" s="13">
        <v>4</v>
      </c>
      <c r="B7" s="14" t="s">
        <v>59</v>
      </c>
      <c r="C7" s="15">
        <v>1</v>
      </c>
      <c r="D7" s="16" t="s">
        <v>36</v>
      </c>
      <c r="E7" s="17">
        <v>113</v>
      </c>
      <c r="F7" s="17">
        <v>200</v>
      </c>
      <c r="G7" s="17">
        <v>0</v>
      </c>
      <c r="H7" s="17">
        <f t="shared" ref="H7:H12" si="0">E7*F7</f>
        <v>22600</v>
      </c>
      <c r="I7" s="22" t="s">
        <v>58</v>
      </c>
      <c r="J7" s="19"/>
    </row>
    <row r="8" s="1" customFormat="1" ht="17" customHeight="1" spans="1:10">
      <c r="A8" s="13">
        <v>5</v>
      </c>
      <c r="B8" s="20"/>
      <c r="C8" s="15">
        <v>2</v>
      </c>
      <c r="D8" s="16" t="s">
        <v>38</v>
      </c>
      <c r="E8" s="17">
        <v>117</v>
      </c>
      <c r="F8" s="17">
        <v>200</v>
      </c>
      <c r="G8" s="17">
        <v>0</v>
      </c>
      <c r="H8" s="17">
        <f t="shared" si="0"/>
        <v>23400</v>
      </c>
      <c r="I8" s="18"/>
      <c r="J8" s="19"/>
    </row>
    <row r="9" s="1" customFormat="1" ht="17" customHeight="1" spans="1:10">
      <c r="A9" s="13">
        <v>6</v>
      </c>
      <c r="B9" s="20"/>
      <c r="C9" s="15">
        <v>3</v>
      </c>
      <c r="D9" s="16" t="s">
        <v>39</v>
      </c>
      <c r="E9" s="17">
        <v>130</v>
      </c>
      <c r="F9" s="17">
        <v>200</v>
      </c>
      <c r="G9" s="17">
        <v>0</v>
      </c>
      <c r="H9" s="17">
        <f t="shared" si="0"/>
        <v>26000</v>
      </c>
      <c r="I9" s="18"/>
      <c r="J9" s="19"/>
    </row>
    <row r="10" s="1" customFormat="1" ht="17" customHeight="1" spans="1:10">
      <c r="A10" s="13">
        <v>7</v>
      </c>
      <c r="B10" s="20"/>
      <c r="C10" s="15">
        <v>4</v>
      </c>
      <c r="D10" s="16" t="s">
        <v>40</v>
      </c>
      <c r="E10" s="17">
        <v>111</v>
      </c>
      <c r="F10" s="17">
        <v>200</v>
      </c>
      <c r="G10" s="17">
        <v>0</v>
      </c>
      <c r="H10" s="17">
        <f t="shared" si="0"/>
        <v>22200</v>
      </c>
      <c r="I10" s="18"/>
      <c r="J10" s="19"/>
    </row>
    <row r="11" s="1" customFormat="1" ht="17" customHeight="1" spans="1:10">
      <c r="A11" s="13">
        <v>8</v>
      </c>
      <c r="B11" s="20"/>
      <c r="C11" s="15">
        <v>5</v>
      </c>
      <c r="D11" s="16" t="s">
        <v>41</v>
      </c>
      <c r="E11" s="17">
        <v>63</v>
      </c>
      <c r="F11" s="17">
        <v>200</v>
      </c>
      <c r="G11" s="17">
        <v>0</v>
      </c>
      <c r="H11" s="17">
        <f t="shared" si="0"/>
        <v>12600</v>
      </c>
      <c r="I11" s="18"/>
      <c r="J11" s="19"/>
    </row>
    <row r="12" s="1" customFormat="1" ht="17" customHeight="1" spans="1:10">
      <c r="A12" s="13">
        <v>9</v>
      </c>
      <c r="B12" s="20"/>
      <c r="C12" s="15">
        <v>6</v>
      </c>
      <c r="D12" s="16" t="s">
        <v>42</v>
      </c>
      <c r="E12" s="17">
        <v>55</v>
      </c>
      <c r="F12" s="17">
        <v>200</v>
      </c>
      <c r="G12" s="17">
        <v>0</v>
      </c>
      <c r="H12" s="17">
        <f t="shared" si="0"/>
        <v>11000</v>
      </c>
      <c r="I12" s="18"/>
      <c r="J12" s="19"/>
    </row>
    <row r="13" s="1" customFormat="1" ht="16" customHeight="1" spans="1:10">
      <c r="A13" s="13"/>
      <c r="B13" s="23"/>
      <c r="C13" s="24" t="s">
        <v>23</v>
      </c>
      <c r="D13" s="25"/>
      <c r="E13" s="17">
        <f>SUM(E4:E12)</f>
        <v>903</v>
      </c>
      <c r="F13" s="17">
        <v>200</v>
      </c>
      <c r="G13" s="17">
        <v>0</v>
      </c>
      <c r="H13" s="17">
        <f>SUM(H4:H12)</f>
        <v>180600</v>
      </c>
      <c r="I13" s="18"/>
      <c r="J13" s="19"/>
    </row>
    <row r="14" s="1" customFormat="1" ht="33" customHeight="1" spans="1:10">
      <c r="A14" s="13">
        <v>10</v>
      </c>
      <c r="B14" s="26" t="s">
        <v>45</v>
      </c>
      <c r="C14" s="27">
        <v>1</v>
      </c>
      <c r="D14" s="28" t="s">
        <v>46</v>
      </c>
      <c r="E14" s="17">
        <v>42</v>
      </c>
      <c r="F14" s="17">
        <v>200</v>
      </c>
      <c r="G14" s="17">
        <v>0</v>
      </c>
      <c r="H14" s="17">
        <f t="shared" ref="H13:H29" si="1">E14*F14</f>
        <v>8400</v>
      </c>
      <c r="I14" s="29" t="s">
        <v>60</v>
      </c>
      <c r="J14" s="19"/>
    </row>
    <row r="15" s="1" customFormat="1" ht="30" customHeight="1" spans="1:10">
      <c r="A15" s="13">
        <v>11</v>
      </c>
      <c r="B15" s="26" t="s">
        <v>47</v>
      </c>
      <c r="C15" s="15">
        <v>2</v>
      </c>
      <c r="D15" s="30" t="s">
        <v>48</v>
      </c>
      <c r="E15" s="17">
        <v>101</v>
      </c>
      <c r="F15" s="17">
        <v>200</v>
      </c>
      <c r="G15" s="17">
        <v>0</v>
      </c>
      <c r="H15" s="17">
        <f t="shared" si="1"/>
        <v>20200</v>
      </c>
      <c r="I15" s="29"/>
      <c r="J15" s="19"/>
    </row>
    <row r="16" s="1" customFormat="1" ht="46" customHeight="1" spans="1:10">
      <c r="A16" s="13">
        <v>12</v>
      </c>
      <c r="B16" s="26" t="s">
        <v>49</v>
      </c>
      <c r="C16" s="15">
        <v>3</v>
      </c>
      <c r="D16" s="16" t="s">
        <v>50</v>
      </c>
      <c r="E16" s="17">
        <v>117</v>
      </c>
      <c r="F16" s="17">
        <v>200</v>
      </c>
      <c r="G16" s="17">
        <v>0</v>
      </c>
      <c r="H16" s="17">
        <f t="shared" si="1"/>
        <v>23400</v>
      </c>
      <c r="I16" s="29" t="s">
        <v>61</v>
      </c>
      <c r="J16" s="19"/>
    </row>
    <row r="17" s="1" customFormat="1" ht="22" customHeight="1" spans="1:10">
      <c r="A17" s="13"/>
      <c r="B17" s="26"/>
      <c r="C17" s="15"/>
      <c r="D17" s="24" t="s">
        <v>23</v>
      </c>
      <c r="E17" s="17">
        <f>SUM(E14:E16)</f>
        <v>260</v>
      </c>
      <c r="F17" s="17">
        <v>200</v>
      </c>
      <c r="G17" s="17">
        <v>0</v>
      </c>
      <c r="H17" s="17">
        <f t="shared" si="1"/>
        <v>52000</v>
      </c>
      <c r="I17" s="31"/>
      <c r="J17" s="19"/>
    </row>
    <row r="18" s="1" customFormat="1" ht="18" customHeight="1" spans="1:10">
      <c r="A18" s="13">
        <v>13</v>
      </c>
      <c r="B18" s="32" t="s">
        <v>62</v>
      </c>
      <c r="C18" s="15">
        <v>1</v>
      </c>
      <c r="D18" s="33" t="s">
        <v>63</v>
      </c>
      <c r="E18" s="17">
        <v>187</v>
      </c>
      <c r="F18" s="17">
        <v>200</v>
      </c>
      <c r="G18" s="17">
        <v>0</v>
      </c>
      <c r="H18" s="17">
        <f t="shared" si="1"/>
        <v>37400</v>
      </c>
      <c r="I18" s="29" t="s">
        <v>64</v>
      </c>
      <c r="J18" s="19"/>
    </row>
    <row r="19" s="1" customFormat="1" ht="18" customHeight="1" spans="1:10">
      <c r="A19" s="13">
        <v>14</v>
      </c>
      <c r="B19" s="34"/>
      <c r="C19" s="15">
        <v>2</v>
      </c>
      <c r="D19" s="33" t="s">
        <v>15</v>
      </c>
      <c r="E19" s="17">
        <v>54</v>
      </c>
      <c r="F19" s="17">
        <v>200</v>
      </c>
      <c r="G19" s="17">
        <v>0</v>
      </c>
      <c r="H19" s="17">
        <f t="shared" si="1"/>
        <v>10800</v>
      </c>
      <c r="I19" s="29"/>
      <c r="J19" s="19"/>
    </row>
    <row r="20" s="1" customFormat="1" ht="18" customHeight="1" spans="1:10">
      <c r="A20" s="13">
        <v>15</v>
      </c>
      <c r="B20" s="34"/>
      <c r="C20" s="15">
        <v>3</v>
      </c>
      <c r="D20" s="33" t="s">
        <v>16</v>
      </c>
      <c r="E20" s="17">
        <v>185</v>
      </c>
      <c r="F20" s="17">
        <v>200</v>
      </c>
      <c r="G20" s="17">
        <v>0</v>
      </c>
      <c r="H20" s="17">
        <f t="shared" si="1"/>
        <v>37000</v>
      </c>
      <c r="I20" s="29"/>
      <c r="J20" s="19"/>
    </row>
    <row r="21" s="1" customFormat="1" ht="18" customHeight="1" spans="1:10">
      <c r="A21" s="13">
        <v>16</v>
      </c>
      <c r="B21" s="34"/>
      <c r="C21" s="15">
        <v>4</v>
      </c>
      <c r="D21" s="33" t="s">
        <v>17</v>
      </c>
      <c r="E21" s="17">
        <v>82</v>
      </c>
      <c r="F21" s="17">
        <v>200</v>
      </c>
      <c r="G21" s="17">
        <v>0</v>
      </c>
      <c r="H21" s="17">
        <f t="shared" si="1"/>
        <v>16400</v>
      </c>
      <c r="I21" s="29"/>
      <c r="J21" s="19"/>
    </row>
    <row r="22" s="1" customFormat="1" ht="18" customHeight="1" spans="1:10">
      <c r="A22" s="13">
        <v>17</v>
      </c>
      <c r="B22" s="34"/>
      <c r="C22" s="15">
        <v>5</v>
      </c>
      <c r="D22" s="33" t="s">
        <v>18</v>
      </c>
      <c r="E22" s="17">
        <v>85</v>
      </c>
      <c r="F22" s="17">
        <v>200</v>
      </c>
      <c r="G22" s="17">
        <v>0</v>
      </c>
      <c r="H22" s="17">
        <f t="shared" si="1"/>
        <v>17000</v>
      </c>
      <c r="I22" s="29"/>
      <c r="J22" s="19"/>
    </row>
    <row r="23" s="1" customFormat="1" ht="18" customHeight="1" spans="1:10">
      <c r="A23" s="13">
        <v>18</v>
      </c>
      <c r="B23" s="34"/>
      <c r="C23" s="15">
        <v>6</v>
      </c>
      <c r="D23" s="33" t="s">
        <v>19</v>
      </c>
      <c r="E23" s="17">
        <v>82</v>
      </c>
      <c r="F23" s="17">
        <v>200</v>
      </c>
      <c r="G23" s="17">
        <v>0</v>
      </c>
      <c r="H23" s="17">
        <f t="shared" si="1"/>
        <v>16400</v>
      </c>
      <c r="I23" s="29"/>
      <c r="J23" s="19"/>
    </row>
    <row r="24" s="1" customFormat="1" ht="18" customHeight="1" spans="1:10">
      <c r="A24" s="13">
        <v>19</v>
      </c>
      <c r="B24" s="34"/>
      <c r="C24" s="15">
        <v>7</v>
      </c>
      <c r="D24" s="33" t="s">
        <v>65</v>
      </c>
      <c r="E24" s="17">
        <v>175</v>
      </c>
      <c r="F24" s="17">
        <v>200</v>
      </c>
      <c r="G24" s="17">
        <v>0</v>
      </c>
      <c r="H24" s="17">
        <f t="shared" si="1"/>
        <v>35000</v>
      </c>
      <c r="I24" s="29"/>
      <c r="J24" s="19"/>
    </row>
    <row r="25" s="1" customFormat="1" ht="22" customHeight="1" spans="1:10">
      <c r="A25" s="13">
        <v>20</v>
      </c>
      <c r="B25" s="32" t="s">
        <v>66</v>
      </c>
      <c r="C25" s="15">
        <v>1</v>
      </c>
      <c r="D25" s="33" t="s">
        <v>25</v>
      </c>
      <c r="E25" s="17">
        <v>64</v>
      </c>
      <c r="F25" s="17">
        <v>200</v>
      </c>
      <c r="G25" s="17">
        <v>0</v>
      </c>
      <c r="H25" s="17">
        <f t="shared" si="1"/>
        <v>12800</v>
      </c>
      <c r="I25" s="29"/>
      <c r="J25" s="19"/>
    </row>
    <row r="26" s="1" customFormat="1" ht="22" customHeight="1" spans="1:10">
      <c r="A26" s="13">
        <v>21</v>
      </c>
      <c r="B26" s="35"/>
      <c r="C26" s="15">
        <v>2</v>
      </c>
      <c r="D26" s="33" t="s">
        <v>26</v>
      </c>
      <c r="E26" s="17">
        <v>80</v>
      </c>
      <c r="F26" s="17">
        <v>200</v>
      </c>
      <c r="G26" s="17">
        <v>0</v>
      </c>
      <c r="H26" s="17">
        <f t="shared" si="1"/>
        <v>16000</v>
      </c>
      <c r="I26" s="29"/>
      <c r="J26" s="19"/>
    </row>
    <row r="27" s="1" customFormat="1" ht="22" customHeight="1" spans="1:10">
      <c r="A27" s="13"/>
      <c r="B27" s="23"/>
      <c r="C27" s="13" t="s">
        <v>23</v>
      </c>
      <c r="D27" s="36"/>
      <c r="E27" s="17">
        <f>SUM(E18:E26)</f>
        <v>994</v>
      </c>
      <c r="F27" s="37">
        <v>200</v>
      </c>
      <c r="G27" s="37">
        <v>0</v>
      </c>
      <c r="H27" s="37">
        <f t="shared" si="1"/>
        <v>198800</v>
      </c>
      <c r="I27" s="38"/>
      <c r="J27" s="19"/>
    </row>
    <row r="28" s="1" customFormat="1" ht="18" customHeight="1" spans="1:10">
      <c r="A28" s="39" t="s">
        <v>67</v>
      </c>
      <c r="B28" s="39"/>
      <c r="C28" s="39"/>
      <c r="D28" s="40"/>
      <c r="E28" s="41">
        <f>SUM(E13+E17+E27)</f>
        <v>2157</v>
      </c>
      <c r="F28" s="37"/>
      <c r="G28" s="37">
        <v>0</v>
      </c>
      <c r="H28" s="37">
        <f>SUM(H13+H17+H27)</f>
        <v>431400</v>
      </c>
      <c r="I28" s="37"/>
      <c r="J28" s="42"/>
    </row>
    <row r="29" s="2" customFormat="1" ht="33" customHeight="1" spans="1:10">
      <c r="A29" s="43" t="s">
        <v>68</v>
      </c>
      <c r="B29" s="44"/>
      <c r="C29" s="44"/>
      <c r="D29" s="44"/>
      <c r="E29" s="44"/>
      <c r="F29" s="44"/>
      <c r="G29" s="44"/>
      <c r="H29" s="44"/>
      <c r="I29" s="44"/>
      <c r="J29" s="44"/>
    </row>
    <row r="30" s="2" customFormat="1" ht="18" customHeight="1" spans="1:10">
      <c r="A30" s="45"/>
      <c r="B30" s="45"/>
      <c r="C30" s="45"/>
      <c r="D30" s="45"/>
      <c r="E30" s="45"/>
      <c r="F30" s="45"/>
      <c r="G30" s="45"/>
      <c r="H30" s="45"/>
      <c r="I30" s="45"/>
      <c r="J30" s="45"/>
    </row>
  </sheetData>
  <mergeCells count="16">
    <mergeCell ref="A1:J1"/>
    <mergeCell ref="A2:J2"/>
    <mergeCell ref="C13:D13"/>
    <mergeCell ref="C27:D27"/>
    <mergeCell ref="A28:D28"/>
    <mergeCell ref="A29:J29"/>
    <mergeCell ref="A30:J30"/>
    <mergeCell ref="B4:B6"/>
    <mergeCell ref="B7:B12"/>
    <mergeCell ref="B18:B24"/>
    <mergeCell ref="B25:B26"/>
    <mergeCell ref="I4:I6"/>
    <mergeCell ref="I7:I13"/>
    <mergeCell ref="I14:I15"/>
    <mergeCell ref="I18:I26"/>
    <mergeCell ref="J4:J27"/>
  </mergeCells>
  <pageMargins left="0.472222222222222" right="0.275" top="0.826388888888889" bottom="0.432638888888889" header="0.5" footer="0.275"/>
  <pageSetup paperSize="9" orientation="portrait"/>
  <headerFooter/>
  <ignoredErrors>
    <ignoredError sqref="H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2024年区级普惠民办幼儿园数</vt:lpstr>
      <vt:lpstr>2026年区级普惠幼儿园数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2008-09-12T01:22:00Z</dcterms:created>
  <cp:lastPrinted>2021-03-23T09:13:00Z</cp:lastPrinted>
  <dcterms:modified xsi:type="dcterms:W3CDTF">2026-04-27T09:47:20Z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1E57300264BD4199B877C0A524972DC6</vt:lpwstr>
  </property>
  <property fmtid="{D5CDD505-2E9C-101B-9397-08002B2CF9AE}" pid="4" name="CalculationRule">
    <vt:i4>0</vt:i4>
  </property>
</Properties>
</file>